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FFC2852E-51AB-4B14-A14D-5E8A96659FCE}" xr6:coauthVersionLast="47" xr6:coauthVersionMax="47" xr10:uidLastSave="{00000000-0000-0000-0000-000000000000}"/>
  <bookViews>
    <workbookView xWindow="24648" yWindow="6840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<sst xmlns="http://schemas.openxmlformats.org/spreadsheetml/2006/main" count="206" uniqueCount="194">
  <si>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</si>
  <si>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</si>
  <si>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</si>
  <si>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</si>
  <si>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</si>
  <si>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</si>
  <si>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</si>
  <si>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</si>
  <si>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</si>
  <si>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</si>
  <si>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</si>
  <si>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</si>
  <si>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</si>
  <si>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</si>
  <si>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</si>
  <si>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</si>
  <si>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</si>
  <si>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</si>
  <si>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</si>
  <si>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</si>
  <si>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</si>
  <si>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</si>
  <si>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</si>
  <si>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</si>
  <si>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</si>
  <si>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</si>
  <si>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</si>
  <si>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</si>
  <si>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</si>
  <si>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</si>
  <si>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</si>
  <si>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</si>
  <si>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</si>
  <si>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</si>
  <si>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</si>
  <si>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</si>
  <si>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</si>
  <si>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</si>
  <si>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</si>
  <si>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</si>
  <si>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</si>
  <si>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</si>
  <si>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</si>
  <si>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</si>
  <si>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</si>
  <si>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</si>
  <si>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</si>
  <si>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</si>
  <si>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</si>
  <si>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</si>
  <si>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</si>
  <si>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</si>
  <si>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</si>
  <si>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</si>
  <si>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</si>
  <si>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</si>
  <si>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</si>
  <si>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</si>
  <si>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</si>
  <si>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</si>
  <si>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</si>
  <si>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</si>
  <si>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</si>
  <si>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</si>
  <si>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</si>
  <si>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</si>
  <si>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</si>
  <si>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</si>
  <si>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</si>
  <si>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</si>
  <si>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</si>
  <si>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</si>
  <si>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</si>
  <si>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</si>
  <si>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</si>
  <si>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</si>
  <si>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</si>
  <si>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</si>
  <si>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</si>
  <si>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</si>
  <si>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</si>
  <si>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</si>
  <si>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</si>
  <si>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</si>
  <si>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</si>
  <si>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</si>
  <si>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</si>
  <si>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</si>
  <si>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</si>
  <si>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</si>
  <si>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</si>
  <si>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</si>
  <si>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</si>
  <si>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</si>
  <si>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</si>
  <si>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</si>
  <si>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</si>
  <si>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</si>
  <si>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</si>
  <si>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</si>
  <si>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</si>
  <si>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</si>
  <si>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</si>
  <si>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</si>
  <si>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</si>
  <si>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</si>
  <si>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</si>
  <si>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</si>
  <si>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</si>
  <si>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</si>
  <si>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</si>
  <si>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</si>
  <si>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</si>
  <si>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</si>
  <si>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</si>
  <si>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</si>
  <si>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</si>
  <si>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</si>
  <si>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</si>
  <si>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</si>
  <si>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</si>
  <si>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</si>
  <si>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</si>
  <si>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</si>
  <si>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</si>
  <si>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</si>
  <si>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</si>
  <si>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</si>
  <si>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</si>
  <si>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</si>
  <si>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</si>
  <si>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</si>
  <si>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</si>
  <si>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</si>
  <si>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</si>
  <si>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</si>
  <si>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</si>
  <si>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</si>
  <si>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</si>
  <si>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</si>
  <si>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</si>
  <si>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</si>
  <si>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</si>
  <si>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</si>
  <si>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</si>
  <si>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</si>
  <si>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</si>
  <si>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</si>
  <si>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</si>
  <si>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</si>
  <si>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</si>
  <si>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</si>
  <si>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</si>
  <si>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</si>
  <si>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</si>
  <si>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</si>
  <si>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</si>
  <si>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</si>
  <si>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</si>
  <si>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</si>
  <si>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</si>
  <si>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</si>
  <si>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</si>
  <si>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</si>
  <si>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</si>
  <si>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</si>
  <si>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</si>
  <si>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</si>
  <si>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</si>
  <si>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</si>
  <si>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</si>
  <si>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</si>
  <si>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</si>
  <si>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</si>
  <si>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</si>
  <si>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</si>
  <si>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</si>
  <si>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</si>
  <si>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</si>
  <si>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</si>
  <si>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>TMT</t>
    <phoneticPr fontId="3" type="noConversion"/>
  </si>
  <si>
    <t>BLG</t>
    <phoneticPr fontId="3" type="noConversion"/>
  </si>
  <si>
    <t>ALL</t>
    <phoneticPr fontId="3" type="noConversion"/>
  </si>
  <si>
    <t>김예은</t>
    <phoneticPr fontId="3" type="noConversion"/>
  </si>
  <si>
    <t>월령 40% 이하으로 방풍막 연결 해제</t>
    <phoneticPr fontId="3" type="noConversion"/>
  </si>
  <si>
    <t>ENG-KSP</t>
    <phoneticPr fontId="3" type="noConversion"/>
  </si>
  <si>
    <t xml:space="preserve">BLG K2 mode(mkk2list.f) LAST No. </t>
    <phoneticPr fontId="3" type="noConversion"/>
  </si>
  <si>
    <t>[9:30] 짙은 구름으로 인한 관측 대기/ [10:15] 관측 재개</t>
    <phoneticPr fontId="3" type="noConversion"/>
  </si>
  <si>
    <t>I-BAND 촬영 함</t>
    <phoneticPr fontId="3" type="noConversion"/>
  </si>
  <si>
    <t>KAM</t>
    <phoneticPr fontId="3" type="noConversion"/>
  </si>
  <si>
    <t>-</t>
    <phoneticPr fontId="3" type="noConversion"/>
  </si>
  <si>
    <t>TMT_moring을 관측 할때부터 구름이 들어와 영향을 미침</t>
    <phoneticPr fontId="3" type="noConversion"/>
  </si>
  <si>
    <t>구름의 영향으로 오후/오전 플랫 건너 뜀</t>
    <phoneticPr fontId="3" type="noConversion"/>
  </si>
  <si>
    <t>C_002446-002454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</si>
</sst>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8">
        <v>45711</v>
      </c>
      <c r="D3" s="149"/>
      <c r="E3" s="1"/>
      <c r="F3" s="1"/>
      <c r="G3" s="1"/>
      <c r="H3" s="1"/>
      <c r="I3" s="1"/>
      <c r="J3" s="1"/>
      <c r="K3" s="66" t="s">
        <v>2</v>
      </c>
      <c r="L3" s="150">
        <f>(P31-(P32+P33))/P31*100</f>
        <v>96.030245746691861</v>
      </c>
      <c r="M3" s="150"/>
      <c r="N3" s="66" t="s">
        <v>3</v>
      </c>
      <c r="O3" s="150">
        <f>(P31-P33)/P31*100</f>
        <v>100</v>
      </c>
      <c r="P3" s="150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0.42291666666666666</v>
      </c>
      <c r="D9" s="8" t="s">
        <v>190</v>
      </c>
      <c r="E9" s="8">
        <v>23</v>
      </c>
      <c r="F9" s="8">
        <v>38.9</v>
      </c>
      <c r="G9" s="36">
        <v>83</v>
      </c>
      <c r="H9" s="8">
        <v>0.3</v>
      </c>
      <c r="I9" s="36">
        <v>18.600000000000001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1.4</v>
      </c>
      <c r="E10" s="8">
        <v>21.3</v>
      </c>
      <c r="F10" s="8">
        <v>44.6</v>
      </c>
      <c r="G10" s="36">
        <v>72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0.76944444444444449</v>
      </c>
      <c r="D11" s="15">
        <v>2.4</v>
      </c>
      <c r="E11" s="15">
        <v>17.3</v>
      </c>
      <c r="F11" s="15">
        <v>58.3</v>
      </c>
      <c r="G11" s="36">
        <v>350</v>
      </c>
      <c r="H11" s="15">
        <v>1.7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24.34652777777778</v>
      </c>
      <c r="D12" s="19">
        <f>AVERAGE(D9:D11)</f>
        <v>1.9</v>
      </c>
      <c r="E12" s="19">
        <f>AVERAGE(E9:E11)</f>
        <v>20.533333333333331</v>
      </c>
      <c r="F12" s="20">
        <f>AVERAGE(F9:F11)</f>
        <v>47.266666666666673</v>
      </c>
      <c r="G12" s="21"/>
      <c r="H12" s="22">
        <f>AVERAGE(H9:H11)</f>
        <v>1.0666666666666667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185</v>
      </c>
      <c r="F16" s="27" t="s">
        <v>189</v>
      </c>
      <c r="G16" s="117" t="s">
        <v>181</v>
      </c>
      <c r="H16" s="117" t="s">
        <v>180</v>
      </c>
      <c r="I16" s="27" t="s">
        <v>182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0.37569444444444444</v>
      </c>
      <c r="D17" s="28">
        <v>0.37638888888888888</v>
      </c>
      <c r="E17" s="28">
        <v>0.4375</v>
      </c>
      <c r="F17" s="28">
        <v>0.63263888888888886</v>
      </c>
      <c r="G17" s="28">
        <v>0.7006944444444444</v>
      </c>
      <c r="H17" s="28">
        <v>0.77361111111111114</v>
      </c>
      <c r="I17" s="28">
        <v>0.7993055555555556</v>
      </c>
      <c r="J17" s="28"/>
      <c r="K17" s="28"/>
      <c r="L17" s="28"/>
      <c r="M17" s="28"/>
      <c r="N17" s="28"/>
      <c r="O17" s="28"/>
      <c r="P17" s="28">
        <v>0.84930555555555554</v>
      </c>
    </row>
    <row r="18" spans="2:16" ht="14.1" customHeight="1" x14ac:dyDescent="0.35">
      <c r="B18" s="35" t="s">
        <v>42</v>
      </c>
      <c r="C18" s="27">
        <v>2202</v>
      </c>
      <c r="D18" s="27">
        <v>2203</v>
      </c>
      <c r="E18" s="27">
        <v>2231</v>
      </c>
      <c r="F18" s="27">
        <v>2352</v>
      </c>
      <c r="G18" s="27">
        <v>2395</v>
      </c>
      <c r="H18" s="27">
        <v>2443</v>
      </c>
      <c r="I18" s="27">
        <v>2455</v>
      </c>
      <c r="J18" s="27"/>
      <c r="K18" s="27"/>
      <c r="L18" s="27"/>
      <c r="M18" s="27"/>
      <c r="N18" s="27"/>
      <c r="O18" s="27"/>
      <c r="P18" s="118">
        <v>2509</v>
      </c>
    </row>
    <row r="19" spans="2:16" ht="14.1" customHeight="1" thickBot="1" x14ac:dyDescent="0.4">
      <c r="B19" s="13" t="s">
        <v>43</v>
      </c>
      <c r="C19" s="29"/>
      <c r="D19" s="27">
        <v>2223</v>
      </c>
      <c r="E19" s="30">
        <v>2351</v>
      </c>
      <c r="F19" s="30">
        <v>2394</v>
      </c>
      <c r="G19" s="30">
        <v>2442</v>
      </c>
      <c r="H19" s="30">
        <v>2454</v>
      </c>
      <c r="I19" s="30">
        <v>2508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21</v>
      </c>
      <c r="E20" s="33">
        <f>IF(ISNUMBER(E18),E19-E18+1,"")</f>
        <v>121</v>
      </c>
      <c r="F20" s="33">
        <f>IF(ISNUMBER(F18),F19-F18+1,"")</f>
        <v>43</v>
      </c>
      <c r="G20" s="33">
        <f>IF(ISNUMBER(G18),G19-G18+1,"")</f>
        <v>48</v>
      </c>
      <c r="H20" s="33">
        <f>IF(ISNUMBER(H18),H19-H18+1,"")</f>
        <v>12</v>
      </c>
      <c r="I20" s="33">
        <f t="shared" ref="I20:O20" si="0">IF(ISNUMBER(I18),I19-I18+1,"")</f>
        <v>54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6" t="s">
        <v>45</v>
      </c>
      <c r="C22" s="35" t="s">
        <v>21</v>
      </c>
      <c r="D22" s="35" t="s">
        <v>23</v>
      </c>
      <c r="E22" s="35" t="s">
        <v>46</v>
      </c>
      <c r="F22" s="157" t="s">
        <v>47</v>
      </c>
      <c r="G22" s="157"/>
      <c r="H22" s="157"/>
      <c r="I22" s="157"/>
      <c r="J22" s="35" t="s">
        <v>21</v>
      </c>
      <c r="K22" s="35" t="s">
        <v>23</v>
      </c>
      <c r="L22" s="35" t="s">
        <v>46</v>
      </c>
      <c r="M22" s="157" t="s">
        <v>47</v>
      </c>
      <c r="N22" s="157"/>
      <c r="O22" s="157"/>
      <c r="P22" s="157"/>
    </row>
    <row r="23" spans="2:16" ht="13.5" customHeight="1" x14ac:dyDescent="0.35">
      <c r="B23" s="156"/>
      <c r="C23" s="116"/>
      <c r="D23" s="116"/>
      <c r="E23" s="36" t="s">
        <v>48</v>
      </c>
      <c r="F23" s="155"/>
      <c r="G23" s="155"/>
      <c r="H23" s="155"/>
      <c r="I23" s="155"/>
      <c r="J23" s="106"/>
      <c r="K23" s="106"/>
      <c r="L23" s="116" t="s">
        <v>164</v>
      </c>
      <c r="M23" s="155"/>
      <c r="N23" s="155"/>
      <c r="O23" s="155"/>
      <c r="P23" s="155"/>
    </row>
    <row r="24" spans="2:16" ht="13.5" customHeight="1" x14ac:dyDescent="0.35">
      <c r="B24" s="156"/>
      <c r="C24" s="106"/>
      <c r="D24" s="106"/>
      <c r="E24" s="113" t="s">
        <v>177</v>
      </c>
      <c r="F24" s="155"/>
      <c r="G24" s="155"/>
      <c r="H24" s="155"/>
      <c r="I24" s="155"/>
      <c r="J24" s="106"/>
      <c r="K24" s="106"/>
      <c r="L24" s="36" t="s">
        <v>175</v>
      </c>
      <c r="M24" s="155"/>
      <c r="N24" s="155"/>
      <c r="O24" s="155"/>
      <c r="P24" s="155"/>
    </row>
    <row r="25" spans="2:16" ht="13.5" customHeight="1" x14ac:dyDescent="0.35">
      <c r="B25" s="156"/>
      <c r="C25" s="116"/>
      <c r="D25" s="116"/>
      <c r="E25" s="113" t="s">
        <v>170</v>
      </c>
      <c r="F25" s="155"/>
      <c r="G25" s="155"/>
      <c r="H25" s="155"/>
      <c r="I25" s="155"/>
      <c r="J25" s="106"/>
      <c r="K25" s="106"/>
      <c r="L25" s="36" t="s">
        <v>49</v>
      </c>
      <c r="M25" s="155"/>
      <c r="N25" s="155"/>
      <c r="O25" s="155"/>
      <c r="P25" s="155"/>
    </row>
    <row r="26" spans="2:16" ht="13.5" customHeight="1" x14ac:dyDescent="0.35">
      <c r="B26" s="156"/>
      <c r="C26" s="106"/>
      <c r="D26" s="106"/>
      <c r="E26" s="113" t="s">
        <v>164</v>
      </c>
      <c r="F26" s="155"/>
      <c r="G26" s="155"/>
      <c r="H26" s="155"/>
      <c r="I26" s="155"/>
      <c r="J26" s="106"/>
      <c r="K26" s="106"/>
      <c r="L26" s="36" t="s">
        <v>176</v>
      </c>
      <c r="M26" s="155"/>
      <c r="N26" s="155"/>
      <c r="O26" s="155"/>
      <c r="P26" s="15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7" t="s">
        <v>50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7.4305555555555555E-2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0.20902777777777778</v>
      </c>
      <c r="P30" s="46">
        <f>SUM(C30:J30,L30:N30)</f>
        <v>0.13680555555555557</v>
      </c>
    </row>
    <row r="31" spans="2:16" ht="14.1" customHeight="1" x14ac:dyDescent="0.35">
      <c r="B31" s="37" t="s">
        <v>169</v>
      </c>
      <c r="C31" s="47">
        <v>7.4305555555555555E-2</v>
      </c>
      <c r="D31" s="7">
        <v>0.20902777777777778</v>
      </c>
      <c r="E31" s="7">
        <v>6.805555555555555E-2</v>
      </c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0.36736111111111108</v>
      </c>
    </row>
    <row r="32" spans="2:16" ht="14.1" customHeight="1" x14ac:dyDescent="0.35">
      <c r="B32" s="37" t="s">
        <v>65</v>
      </c>
      <c r="C32" s="49"/>
      <c r="D32" s="50">
        <v>1.4583333333333334E-2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1.4583333333333334E-2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7.4305555555555555E-2</v>
      </c>
      <c r="D34" s="110">
        <f t="shared" ref="D34:P34" si="1">D31-D32-D33</f>
        <v>0.19444444444444445</v>
      </c>
      <c r="E34" s="110">
        <f t="shared" si="1"/>
        <v>6.805555555555555E-2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0.35277777777777775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8" t="s">
        <v>67</v>
      </c>
      <c r="C36" s="145" t="s">
        <v>193</v>
      </c>
      <c r="D36" s="146"/>
      <c r="E36" s="145"/>
      <c r="F36" s="146"/>
      <c r="G36" s="145"/>
      <c r="H36" s="146"/>
      <c r="I36" s="145"/>
      <c r="J36" s="146"/>
      <c r="K36" s="145"/>
      <c r="L36" s="146"/>
      <c r="M36" s="145"/>
      <c r="N36" s="146"/>
      <c r="O36" s="119"/>
      <c r="P36" s="119"/>
    </row>
    <row r="37" spans="2:16" ht="18" customHeight="1" x14ac:dyDescent="0.35">
      <c r="B37" s="159"/>
      <c r="C37" s="145"/>
      <c r="D37" s="146"/>
      <c r="E37" s="119"/>
      <c r="F37" s="119"/>
      <c r="G37" s="119"/>
      <c r="H37" s="119"/>
      <c r="I37" s="119"/>
      <c r="J37" s="119"/>
      <c r="K37" s="119"/>
      <c r="L37" s="119"/>
      <c r="M37" s="145"/>
      <c r="N37" s="146"/>
      <c r="O37" s="119"/>
      <c r="P37" s="119"/>
    </row>
    <row r="38" spans="2:16" ht="18" customHeight="1" x14ac:dyDescent="0.35">
      <c r="B38" s="15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</row>
    <row r="39" spans="2:16" ht="18" customHeight="1" x14ac:dyDescent="0.35">
      <c r="B39" s="15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</row>
    <row r="40" spans="2:16" ht="18" customHeight="1" x14ac:dyDescent="0.35">
      <c r="B40" s="15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</row>
    <row r="41" spans="2:16" ht="18" customHeight="1" x14ac:dyDescent="0.35">
      <c r="B41" s="160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4" t="s">
        <v>68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35">
      <c r="B44" s="167" t="s">
        <v>187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68" t="s">
        <v>188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67" t="s">
        <v>191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23" t="s">
        <v>192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81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6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67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87" t="s">
        <v>167</v>
      </c>
      <c r="C53" s="188"/>
      <c r="D53" s="115"/>
      <c r="E53" s="115"/>
      <c r="F53" s="115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186</v>
      </c>
      <c r="C54" s="183"/>
      <c r="D54" s="183"/>
      <c r="E54" s="183"/>
      <c r="F54" s="112">
        <v>100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2" t="s">
        <v>69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3" t="s">
        <v>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71</v>
      </c>
      <c r="O57" s="134"/>
      <c r="P57" s="137"/>
    </row>
    <row r="58" spans="2:16" ht="17.100000000000001" customHeight="1" x14ac:dyDescent="0.35">
      <c r="B58" s="138" t="s">
        <v>72</v>
      </c>
      <c r="C58" s="139"/>
      <c r="D58" s="140"/>
      <c r="E58" s="138" t="s">
        <v>73</v>
      </c>
      <c r="F58" s="139"/>
      <c r="G58" s="140"/>
      <c r="H58" s="139" t="s">
        <v>74</v>
      </c>
      <c r="I58" s="139"/>
      <c r="J58" s="139"/>
      <c r="K58" s="141" t="s">
        <v>75</v>
      </c>
      <c r="L58" s="139"/>
      <c r="M58" s="142"/>
      <c r="N58" s="143"/>
      <c r="O58" s="139"/>
      <c r="P58" s="144"/>
    </row>
    <row r="59" spans="2:16" ht="20.100000000000001" customHeight="1" x14ac:dyDescent="0.35">
      <c r="B59" s="172" t="s">
        <v>76</v>
      </c>
      <c r="C59" s="162"/>
      <c r="D59" s="58">
        <v>7</v>
      </c>
      <c r="E59" s="172" t="s">
        <v>77</v>
      </c>
      <c r="F59" s="162"/>
      <c r="G59" s="58" t="b">
        <v>1</v>
      </c>
      <c r="H59" s="161" t="s">
        <v>78</v>
      </c>
      <c r="I59" s="162"/>
      <c r="J59" s="58" t="b">
        <v>1</v>
      </c>
      <c r="K59" s="161" t="s">
        <v>79</v>
      </c>
      <c r="L59" s="162"/>
      <c r="M59" s="58" t="b">
        <v>1</v>
      </c>
      <c r="N59" s="163" t="s">
        <v>80</v>
      </c>
      <c r="O59" s="162"/>
      <c r="P59" s="58" t="b">
        <v>1</v>
      </c>
    </row>
    <row r="60" spans="2:16" ht="20.100000000000001" customHeight="1" x14ac:dyDescent="0.35">
      <c r="B60" s="172" t="s">
        <v>81</v>
      </c>
      <c r="C60" s="162"/>
      <c r="D60" s="58" t="b">
        <v>1</v>
      </c>
      <c r="E60" s="172" t="s">
        <v>82</v>
      </c>
      <c r="F60" s="162"/>
      <c r="G60" s="58" t="b">
        <v>1</v>
      </c>
      <c r="H60" s="161" t="s">
        <v>83</v>
      </c>
      <c r="I60" s="162"/>
      <c r="J60" s="58" t="b">
        <v>1</v>
      </c>
      <c r="K60" s="161" t="s">
        <v>84</v>
      </c>
      <c r="L60" s="162"/>
      <c r="M60" s="58" t="b">
        <v>1</v>
      </c>
      <c r="N60" s="163" t="s">
        <v>85</v>
      </c>
      <c r="O60" s="162"/>
      <c r="P60" s="58" t="b">
        <v>1</v>
      </c>
    </row>
    <row r="61" spans="2:16" ht="20.100000000000001" customHeight="1" x14ac:dyDescent="0.35">
      <c r="B61" s="172" t="s">
        <v>86</v>
      </c>
      <c r="C61" s="162"/>
      <c r="D61" s="58" t="b">
        <v>1</v>
      </c>
      <c r="E61" s="172" t="s">
        <v>87</v>
      </c>
      <c r="F61" s="162"/>
      <c r="G61" s="58" t="b">
        <v>1</v>
      </c>
      <c r="H61" s="161" t="s">
        <v>88</v>
      </c>
      <c r="I61" s="162"/>
      <c r="J61" s="58" t="b">
        <v>1</v>
      </c>
      <c r="K61" s="161" t="s">
        <v>89</v>
      </c>
      <c r="L61" s="162"/>
      <c r="M61" s="58" t="b">
        <v>1</v>
      </c>
      <c r="N61" s="163" t="s">
        <v>90</v>
      </c>
      <c r="O61" s="162"/>
      <c r="P61" s="58" t="b">
        <v>1</v>
      </c>
    </row>
    <row r="62" spans="2:16" ht="20.100000000000001" customHeight="1" x14ac:dyDescent="0.35">
      <c r="B62" s="161" t="s">
        <v>88</v>
      </c>
      <c r="C62" s="162"/>
      <c r="D62" s="58" t="b">
        <v>1</v>
      </c>
      <c r="E62" s="172" t="s">
        <v>91</v>
      </c>
      <c r="F62" s="162"/>
      <c r="G62" s="58" t="b">
        <v>1</v>
      </c>
      <c r="H62" s="161" t="s">
        <v>92</v>
      </c>
      <c r="I62" s="162"/>
      <c r="J62" s="58" t="b">
        <v>0</v>
      </c>
      <c r="K62" s="161" t="s">
        <v>93</v>
      </c>
      <c r="L62" s="162"/>
      <c r="M62" s="58" t="b">
        <v>1</v>
      </c>
      <c r="N62" s="163" t="s">
        <v>83</v>
      </c>
      <c r="O62" s="162"/>
      <c r="P62" s="58" t="b">
        <v>1</v>
      </c>
    </row>
    <row r="63" spans="2:16" ht="20.100000000000001" customHeight="1" x14ac:dyDescent="0.35">
      <c r="B63" s="161" t="s">
        <v>94</v>
      </c>
      <c r="C63" s="162"/>
      <c r="D63" s="58" t="b">
        <v>1</v>
      </c>
      <c r="E63" s="172" t="s">
        <v>95</v>
      </c>
      <c r="F63" s="162"/>
      <c r="G63" s="58" t="b">
        <v>1</v>
      </c>
      <c r="H63" s="68"/>
      <c r="I63" s="69"/>
      <c r="J63" s="70"/>
      <c r="K63" s="161" t="s">
        <v>96</v>
      </c>
      <c r="L63" s="162"/>
      <c r="M63" s="58" t="b">
        <v>1</v>
      </c>
      <c r="N63" s="163" t="s">
        <v>165</v>
      </c>
      <c r="O63" s="162"/>
      <c r="P63" s="58" t="b">
        <v>1</v>
      </c>
    </row>
    <row r="64" spans="2:16" ht="20.100000000000001" customHeight="1" x14ac:dyDescent="0.35">
      <c r="B64" s="161" t="s">
        <v>97</v>
      </c>
      <c r="C64" s="162"/>
      <c r="D64" s="58" t="b">
        <v>0</v>
      </c>
      <c r="E64" s="172" t="s">
        <v>98</v>
      </c>
      <c r="F64" s="162"/>
      <c r="G64" s="58" t="b">
        <v>1</v>
      </c>
      <c r="H64" s="71"/>
      <c r="I64" s="72"/>
      <c r="J64" s="73"/>
      <c r="K64" s="179" t="s">
        <v>99</v>
      </c>
      <c r="L64" s="180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72" t="s">
        <v>162</v>
      </c>
      <c r="F65" s="16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73" t="s">
        <v>105</v>
      </c>
      <c r="C69" s="173"/>
      <c r="D69" s="81"/>
      <c r="E69" s="81"/>
      <c r="F69" s="175" t="s">
        <v>106</v>
      </c>
      <c r="G69" s="177" t="s">
        <v>107</v>
      </c>
      <c r="H69" s="81"/>
      <c r="I69" s="173" t="s">
        <v>108</v>
      </c>
      <c r="J69" s="173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-157.69999999999999</v>
      </c>
      <c r="D72" s="60">
        <v>-158.5</v>
      </c>
      <c r="E72" s="100" t="s">
        <v>118</v>
      </c>
      <c r="F72" s="60">
        <v>27.3</v>
      </c>
      <c r="G72" s="60">
        <v>25.9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-153.1</v>
      </c>
      <c r="D73" s="60">
        <v>-154.1</v>
      </c>
      <c r="E73" s="102" t="s">
        <v>122</v>
      </c>
      <c r="F73" s="61">
        <v>31.4</v>
      </c>
      <c r="G73" s="61">
        <v>34.1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-205.2</v>
      </c>
      <c r="D74" s="60">
        <v>-205.1</v>
      </c>
      <c r="E74" s="102" t="s">
        <v>127</v>
      </c>
      <c r="F74" s="62">
        <v>15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-120.4</v>
      </c>
      <c r="D75" s="60">
        <v>-121.7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37.1</v>
      </c>
      <c r="D76" s="60">
        <v>35.799999999999997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35</v>
      </c>
      <c r="D77" s="60">
        <v>33.6</v>
      </c>
      <c r="E77" s="102" t="s">
        <v>142</v>
      </c>
      <c r="F77" s="62">
        <v>255</v>
      </c>
      <c r="G77" s="62">
        <v>255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30.7</v>
      </c>
      <c r="D78" s="60">
        <v>29.2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29.3</v>
      </c>
      <c r="D79" s="60">
        <v>27.7</v>
      </c>
      <c r="E79" s="100" t="s">
        <v>152</v>
      </c>
      <c r="F79" s="60">
        <v>18</v>
      </c>
      <c r="G79" s="60">
        <v>17.7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1.7999999999999999E-6</v>
      </c>
      <c r="D80" s="64">
        <v>1.8899999999999999E-6</v>
      </c>
      <c r="E80" s="102" t="s">
        <v>157</v>
      </c>
      <c r="F80" s="61">
        <v>50.1</v>
      </c>
      <c r="G80" s="61">
        <v>47.8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1" t="s">
        <v>161</v>
      </c>
      <c r="C84" s="151"/>
    </row>
    <row r="85" spans="2:16" ht="15" customHeight="1" x14ac:dyDescent="0.35">
      <c r="B85" s="152" t="s">
        <v>184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35">
      <c r="B86" s="120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2"/>
    </row>
    <row r="87" spans="2:16" ht="15" customHeight="1" x14ac:dyDescent="0.3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35">
      <c r="B88" s="120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2"/>
    </row>
    <row r="89" spans="2:16" ht="15" customHeight="1" x14ac:dyDescent="0.35"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</row>
    <row r="90" spans="2:16" ht="15" customHeight="1" x14ac:dyDescent="0.35">
      <c r="B90" s="120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2"/>
    </row>
    <row r="91" spans="2:16" ht="15" customHeight="1" x14ac:dyDescent="0.35"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</row>
    <row r="92" spans="2:16" ht="15" customHeight="1" x14ac:dyDescent="0.35">
      <c r="B92" s="120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2"/>
    </row>
    <row r="93" spans="2:16" ht="15" customHeight="1" x14ac:dyDescent="0.35"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</row>
    <row r="94" spans="2:16" ht="15" customHeight="1" x14ac:dyDescent="0.35"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2"/>
    </row>
    <row r="95" spans="2:16" ht="15" customHeight="1" x14ac:dyDescent="0.35"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</row>
    <row r="96" spans="2:16" ht="15" customHeight="1" x14ac:dyDescent="0.35">
      <c r="B96" s="120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2"/>
    </row>
    <row r="97" spans="2:16" ht="15" customHeight="1" x14ac:dyDescent="0.35">
      <c r="B97" s="120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2"/>
    </row>
    <row r="98" spans="2:16" ht="15" customHeight="1" x14ac:dyDescent="0.35">
      <c r="B98" s="120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2"/>
    </row>
    <row r="99" spans="2:16" ht="15" customHeight="1" x14ac:dyDescent="0.3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2025-02-23T20:29:12Z</dcterms:modified>
</cp:coreProperties>
</file>