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2\"/>
    </mc:Choice>
  </mc:AlternateContent>
  <xr:revisionPtr revIDLastSave="0" documentId="13_ncr:1_{30FF87B3-E1C1-42F3-977D-8F9C7C518837}" xr6:coauthVersionLast="47" xr6:coauthVersionMax="47" xr10:uidLastSave="{00000000-0000-0000-0000-000000000000}"/>
  <bookViews>
    <workbookView xWindow="27312" yWindow="13512" windowWidth="18000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<sst xmlns="http://schemas.openxmlformats.org/spreadsheetml/2006/main" count="211" uniqueCount="197">
  <si>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</si>
  <si>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</si>
  <si>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</si>
  <si>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</si>
  <si>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</si>
  <si>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</si>
  <si>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</si>
  <si>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</si>
  <si>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</si>
  <si>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</si>
  <si>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</si>
  <si>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</si>
  <si>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</si>
  <si>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</si>
  <si>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</si>
  <si>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</si>
  <si>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</si>
  <si>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</si>
  <si>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</si>
  <si>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</si>
  <si>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</si>
  <si>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</si>
  <si>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</si>
  <si>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</si>
  <si>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</si>
  <si>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</si>
  <si>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</si>
  <si>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</si>
  <si>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</si>
  <si>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</si>
  <si>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</si>
  <si>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</si>
  <si>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</si>
  <si>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</si>
  <si>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</si>
  <si>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</si>
  <si>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</si>
  <si>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</si>
  <si>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</si>
  <si>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</si>
  <si>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</si>
  <si>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</si>
  <si>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</si>
  <si>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</si>
  <si>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</si>
  <si>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</si>
  <si>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</si>
  <si>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</si>
  <si>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</si>
  <si>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</si>
  <si>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</si>
  <si>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</si>
  <si>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</si>
  <si>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</si>
  <si>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</si>
  <si>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</si>
  <si>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</si>
  <si>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</si>
  <si>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</si>
  <si>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</si>
  <si>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</si>
  <si>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</si>
  <si>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</si>
  <si>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</si>
  <si>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</si>
  <si>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</si>
  <si>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</si>
  <si>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</si>
  <si>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</si>
  <si>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</si>
  <si>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</si>
  <si>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</si>
  <si>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</si>
  <si>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</si>
  <si>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</si>
  <si>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</si>
  <si>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</si>
  <si>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</si>
  <si>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</si>
  <si>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</si>
  <si>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</si>
  <si>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</si>
  <si>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</si>
  <si>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</si>
  <si>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</si>
  <si>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</si>
  <si>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</si>
  <si>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</si>
  <si>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</si>
  <si>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</si>
  <si>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</si>
  <si>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</si>
  <si>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</si>
  <si>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</si>
  <si>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</si>
  <si>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</si>
  <si>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</si>
  <si>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</si>
  <si>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</si>
  <si>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</si>
  <si>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</si>
  <si>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</si>
  <si>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</si>
  <si>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</si>
  <si>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</si>
  <si>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</si>
  <si>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</si>
  <si>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</si>
  <si>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</si>
  <si>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</si>
  <si>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</si>
  <si>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</si>
  <si>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</si>
  <si>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</si>
  <si>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</si>
  <si>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</si>
  <si>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</si>
  <si>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</si>
  <si>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</si>
  <si>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</si>
  <si>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</si>
  <si>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</si>
  <si>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</si>
  <si>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</si>
  <si>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</si>
  <si>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</si>
  <si>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</si>
  <si>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</si>
  <si>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</si>
  <si>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</si>
  <si>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</si>
  <si>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</si>
  <si>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</si>
  <si>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</si>
  <si>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</si>
  <si>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</si>
  <si>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</si>
  <si>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</si>
  <si>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</si>
  <si>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</si>
  <si>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</si>
  <si>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</si>
  <si>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</si>
  <si>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</si>
  <si>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</si>
  <si>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</si>
  <si>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</si>
  <si>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</si>
  <si>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</si>
  <si>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</si>
  <si>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</si>
  <si>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</si>
  <si>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</si>
  <si>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</si>
  <si>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</si>
  <si>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</si>
  <si>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</si>
  <si>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</si>
  <si>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</si>
  <si>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</si>
  <si>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</si>
  <si>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</si>
  <si>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</si>
  <si>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</si>
  <si>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</si>
  <si>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</si>
  <si>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</si>
  <si>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</si>
  <si>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</si>
  <si>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</si>
  <si>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</si>
  <si>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</si>
  <si>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</si>
  <si>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</si>
  <si>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</si>
  <si>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</si>
  <si>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</si>
  <si>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</si>
  <si>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</si>
  <si>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월령 40%이상으로 방풍막 연결</t>
  </si>
  <si>
    <t>OBS</t>
  </si>
  <si>
    <t>ALL</t>
  </si>
  <si>
    <t>ALL</t>
    <phoneticPr fontId="3" type="noConversion"/>
  </si>
  <si>
    <t>두원재</t>
    <phoneticPr fontId="3" type="noConversion"/>
  </si>
  <si>
    <t>OBS</t>
    <phoneticPr fontId="3" type="noConversion"/>
  </si>
  <si>
    <t>SITE-TMT</t>
    <phoneticPr fontId="3" type="noConversion"/>
  </si>
  <si>
    <t>TMT</t>
    <phoneticPr fontId="3" type="noConversion"/>
  </si>
  <si>
    <t>E_000035</t>
    <phoneticPr fontId="3" type="noConversion"/>
  </si>
  <si>
    <t>E_000035 미러커버 닫고 관측 / 미러커버열고 재관측</t>
    <phoneticPr fontId="3" type="noConversion"/>
  </si>
  <si>
    <t xml:space="preserve">[09:30] 비와 구름으로 인한 관측 대기 [17:50] 관측시작 / 오후 flat 건너뜀 </t>
    <phoneticPr fontId="3" type="noConversion"/>
  </si>
  <si>
    <t>[18:30] 구름으로 인한 관측 대기 [18:50] 짙은 구름으로 관측 종료 / 오전 flat 건너뜀</t>
    <phoneticPr fontId="3" type="noConversion"/>
  </si>
  <si>
    <t>-</t>
    <phoneticPr fontId="3" type="noConversion"/>
  </si>
  <si>
    <t>NNW</t>
    <phoneticPr fontId="3" type="noConversion"/>
  </si>
  <si>
    <t>WSW</t>
    <phoneticPr fontId="3" type="noConversion"/>
  </si>
  <si>
    <t>SSE</t>
    <phoneticPr fontId="3" type="noConversion"/>
  </si>
  <si>
    <t>I-BAND 촬영 함 / I-BAND 촬영하다가 Dark까지 촬영하게 됨</t>
    <phoneticPr fontId="3" type="noConversion"/>
  </si>
  <si>
    <t>C_000104-000111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</si>
</sst>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3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5" customWidth="1"/>
    <col min="2" max="2" width="7.77734375" style="65" customWidth="1"/>
    <col min="3" max="16" width="6.77734375" style="65" customWidth="1"/>
    <col min="17" max="17" width="0.77734375" style="65" customWidth="1"/>
    <col min="18" max="18" width="9.21875" style="65" hidden="1" customWidth="1"/>
    <col min="19" max="16384" width="9.21875" style="65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45702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4.7717842323651611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0.43125000000000002</v>
      </c>
      <c r="D9" s="8" t="s">
        <v>191</v>
      </c>
      <c r="E9" s="8">
        <v>18.399999999999999</v>
      </c>
      <c r="F9" s="8">
        <v>66.3</v>
      </c>
      <c r="G9" s="36" t="s">
        <v>192</v>
      </c>
      <c r="H9" s="8">
        <v>7.5</v>
      </c>
      <c r="I9" s="36">
        <v>97.2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191</v>
      </c>
      <c r="E10" s="8">
        <v>16.8</v>
      </c>
      <c r="F10" s="8">
        <v>90.7</v>
      </c>
      <c r="G10" s="36" t="s">
        <v>193</v>
      </c>
      <c r="H10" s="8">
        <v>1.7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0.76249999999999996</v>
      </c>
      <c r="D11" s="15">
        <v>7.1</v>
      </c>
      <c r="E11" s="15">
        <v>15.2</v>
      </c>
      <c r="F11" s="15">
        <v>59.8</v>
      </c>
      <c r="G11" s="36" t="s">
        <v>194</v>
      </c>
      <c r="H11" s="15">
        <v>3.3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24.331250000000001</v>
      </c>
      <c r="D12" s="19">
        <f>AVERAGE(D9:D11)</f>
        <v>7.1</v>
      </c>
      <c r="E12" s="19">
        <f>AVERAGE(E9:E11)</f>
        <v>16.8</v>
      </c>
      <c r="F12" s="20">
        <f>AVERAGE(F9:F11)</f>
        <v>72.266666666666666</v>
      </c>
      <c r="G12" s="21"/>
      <c r="H12" s="22">
        <f>AVERAGE(H9:H11)</f>
        <v>4.166666666666667</v>
      </c>
      <c r="I12" s="23"/>
      <c r="J12" s="24">
        <f>AVERAGE(J9:J11)</f>
        <v>20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180</v>
      </c>
      <c r="D16" s="27" t="s">
        <v>181</v>
      </c>
      <c r="E16" s="27" t="s">
        <v>182</v>
      </c>
      <c r="F16" s="27" t="s">
        <v>184</v>
      </c>
      <c r="G16" s="117" t="s">
        <v>185</v>
      </c>
      <c r="H16" s="117" t="s">
        <v>186</v>
      </c>
      <c r="I16" s="27" t="s">
        <v>182</v>
      </c>
      <c r="J16" s="27"/>
      <c r="K16" s="27"/>
      <c r="L16" s="27"/>
      <c r="M16" s="27"/>
      <c r="N16" s="27"/>
      <c r="O16" s="27"/>
      <c r="P16" s="27" t="s">
        <v>180</v>
      </c>
    </row>
    <row r="17" spans="2:16" ht="14.1" customHeight="1" x14ac:dyDescent="0.35">
      <c r="B17" s="35" t="s">
        <v>41</v>
      </c>
      <c r="C17" s="28">
        <v>0.38819444444444445</v>
      </c>
      <c r="D17" s="28">
        <v>0.3888888888888889</v>
      </c>
      <c r="E17" s="28">
        <v>0.52569444444444446</v>
      </c>
      <c r="F17" s="28">
        <v>0.58402777777777781</v>
      </c>
      <c r="G17" s="28">
        <v>0.75486111111111109</v>
      </c>
      <c r="H17" s="28">
        <v>0.7680555555555556</v>
      </c>
      <c r="I17" s="28">
        <v>0.78541666666666665</v>
      </c>
      <c r="J17" s="28"/>
      <c r="K17" s="28"/>
      <c r="L17" s="28"/>
      <c r="M17" s="28"/>
      <c r="N17" s="28"/>
      <c r="O17" s="28"/>
      <c r="P17" s="28">
        <v>0.7895833333333333</v>
      </c>
    </row>
    <row r="18" spans="2:16" ht="14.1" customHeight="1" x14ac:dyDescent="0.35">
      <c r="B18" s="35" t="s">
        <v>42</v>
      </c>
      <c r="C18" s="27">
        <v>29</v>
      </c>
      <c r="D18" s="27">
        <v>30</v>
      </c>
      <c r="E18" s="27">
        <v>35</v>
      </c>
      <c r="F18" s="27">
        <v>100</v>
      </c>
      <c r="G18" s="27">
        <v>101</v>
      </c>
      <c r="H18" s="27">
        <v>110</v>
      </c>
      <c r="I18" s="27">
        <v>112</v>
      </c>
      <c r="J18" s="27"/>
      <c r="K18" s="27"/>
      <c r="L18" s="27"/>
      <c r="M18" s="27"/>
      <c r="N18" s="27"/>
      <c r="O18" s="27"/>
      <c r="P18" s="27">
        <v>117</v>
      </c>
    </row>
    <row r="19" spans="2:16" ht="14.1" customHeight="1" thickBot="1" x14ac:dyDescent="0.4">
      <c r="B19" s="13" t="s">
        <v>43</v>
      </c>
      <c r="C19" s="29"/>
      <c r="D19" s="27">
        <v>34</v>
      </c>
      <c r="E19" s="30">
        <v>99</v>
      </c>
      <c r="F19" s="30">
        <v>100</v>
      </c>
      <c r="G19" s="30">
        <v>109</v>
      </c>
      <c r="H19" s="30">
        <v>111</v>
      </c>
      <c r="I19" s="30">
        <v>116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65</v>
      </c>
      <c r="F20" s="33">
        <f>IF(ISNUMBER(F18),F19-F18+1,"")</f>
        <v>1</v>
      </c>
      <c r="G20" s="33">
        <f>IF(ISNUMBER(G18),G19-G18+1,"")</f>
        <v>9</v>
      </c>
      <c r="H20" s="33">
        <f>IF(ISNUMBER(H18),H19-H18+1,"")</f>
        <v>2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6"/>
      <c r="D23" s="116"/>
      <c r="E23" s="36" t="s">
        <v>48</v>
      </c>
      <c r="F23" s="164"/>
      <c r="G23" s="164"/>
      <c r="H23" s="164"/>
      <c r="I23" s="164"/>
      <c r="J23" s="106"/>
      <c r="K23" s="106"/>
      <c r="L23" s="116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6"/>
      <c r="D24" s="106"/>
      <c r="E24" s="113" t="s">
        <v>178</v>
      </c>
      <c r="F24" s="164"/>
      <c r="G24" s="164"/>
      <c r="H24" s="164"/>
      <c r="I24" s="164"/>
      <c r="J24" s="106"/>
      <c r="K24" s="106"/>
      <c r="L24" s="36" t="s">
        <v>176</v>
      </c>
      <c r="M24" s="164"/>
      <c r="N24" s="164"/>
      <c r="O24" s="164"/>
      <c r="P24" s="164"/>
    </row>
    <row r="25" spans="2:16" ht="13.5" customHeight="1" x14ac:dyDescent="0.35">
      <c r="B25" s="165"/>
      <c r="C25" s="116"/>
      <c r="D25" s="116"/>
      <c r="E25" s="113" t="s">
        <v>170</v>
      </c>
      <c r="F25" s="164"/>
      <c r="G25" s="164"/>
      <c r="H25" s="164"/>
      <c r="I25" s="164"/>
      <c r="J25" s="106"/>
      <c r="K25" s="106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6"/>
      <c r="D26" s="106"/>
      <c r="E26" s="113" t="s">
        <v>164</v>
      </c>
      <c r="F26" s="164"/>
      <c r="G26" s="164"/>
      <c r="H26" s="164"/>
      <c r="I26" s="164"/>
      <c r="J26" s="106"/>
      <c r="K26" s="106"/>
      <c r="L26" s="36" t="s">
        <v>177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0.33194444444444443</v>
      </c>
      <c r="N30" s="43"/>
      <c r="O30" s="45"/>
      <c r="P30" s="46">
        <f>SUM(C30:J30,L30:N30)</f>
        <v>0.33194444444444443</v>
      </c>
    </row>
    <row r="31" spans="2:16" ht="14.1" customHeight="1" x14ac:dyDescent="0.35">
      <c r="B31" s="37" t="s">
        <v>169</v>
      </c>
      <c r="C31" s="47"/>
      <c r="D31" s="7">
        <v>0.16458333333333333</v>
      </c>
      <c r="E31" s="7">
        <v>8.3333333333333329E-2</v>
      </c>
      <c r="F31" s="7"/>
      <c r="G31" s="7"/>
      <c r="H31" s="7"/>
      <c r="I31" s="7"/>
      <c r="J31" s="7"/>
      <c r="K31" s="7">
        <v>8.6805555555555552E-2</v>
      </c>
      <c r="L31" s="7"/>
      <c r="M31" s="7"/>
      <c r="N31" s="7"/>
      <c r="O31" s="48"/>
      <c r="P31" s="46">
        <f>SUM(C31:N31)</f>
        <v>0.33472222222222225</v>
      </c>
    </row>
    <row r="32" spans="2:16" ht="14.1" customHeight="1" x14ac:dyDescent="0.35">
      <c r="B32" s="37" t="s">
        <v>65</v>
      </c>
      <c r="C32" s="49"/>
      <c r="D32" s="50">
        <v>0.16458333333333333</v>
      </c>
      <c r="E32" s="50">
        <v>8.3333333333333329E-2</v>
      </c>
      <c r="F32" s="50"/>
      <c r="G32" s="50"/>
      <c r="H32" s="50"/>
      <c r="I32" s="50"/>
      <c r="J32" s="50"/>
      <c r="K32" s="50">
        <v>7.0833333333333331E-2</v>
      </c>
      <c r="L32" s="50"/>
      <c r="M32" s="50"/>
      <c r="N32" s="50"/>
      <c r="O32" s="51"/>
      <c r="P32" s="46">
        <f>SUM(C32:N32)</f>
        <v>0.31874999999999998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9" t="s">
        <v>166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1.5972222222222276E-2</v>
      </c>
    </row>
    <row r="35" spans="2:16" ht="13.5" customHeight="1" x14ac:dyDescent="0.3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35">
      <c r="B36" s="151" t="s">
        <v>67</v>
      </c>
      <c r="C36" s="154" t="s">
        <v>187</v>
      </c>
      <c r="D36" s="155"/>
      <c r="E36" s="154" t="s">
        <v>196</v>
      </c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" customHeight="1" x14ac:dyDescent="0.35">
      <c r="B44" s="125" t="s">
        <v>195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" customHeight="1" x14ac:dyDescent="0.35">
      <c r="B45" s="146" t="s">
        <v>189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" customHeight="1" x14ac:dyDescent="0.35">
      <c r="B46" s="125" t="s">
        <v>188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" customHeight="1" x14ac:dyDescent="0.35">
      <c r="B47" s="170" t="s">
        <v>190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" customHeight="1" x14ac:dyDescent="0.35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" customHeight="1" x14ac:dyDescent="0.35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" customHeight="1" x14ac:dyDescent="0.35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" customHeight="1" thickBot="1" x14ac:dyDescent="0.4">
      <c r="B53" s="131" t="s">
        <v>167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" customHeight="1" thickTop="1" thickBot="1" x14ac:dyDescent="0.4">
      <c r="B54" s="126" t="s">
        <v>171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 x14ac:dyDescent="0.35"/>
    <row r="56" spans="2:16" ht="17.25" customHeight="1" x14ac:dyDescent="0.35">
      <c r="B56" s="177" t="s">
        <v>69</v>
      </c>
      <c r="C56" s="17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8" t="s">
        <v>70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71</v>
      </c>
      <c r="O57" s="179"/>
      <c r="P57" s="182"/>
    </row>
    <row r="58" spans="2:16" ht="17.100000000000001" customHeight="1" x14ac:dyDescent="0.35">
      <c r="B58" s="183" t="s">
        <v>72</v>
      </c>
      <c r="C58" s="184"/>
      <c r="D58" s="185"/>
      <c r="E58" s="183" t="s">
        <v>73</v>
      </c>
      <c r="F58" s="184"/>
      <c r="G58" s="185"/>
      <c r="H58" s="184" t="s">
        <v>74</v>
      </c>
      <c r="I58" s="184"/>
      <c r="J58" s="184"/>
      <c r="K58" s="186" t="s">
        <v>75</v>
      </c>
      <c r="L58" s="184"/>
      <c r="M58" s="187"/>
      <c r="N58" s="188"/>
      <c r="O58" s="184"/>
      <c r="P58" s="189"/>
    </row>
    <row r="59" spans="2:16" ht="20.100000000000001" customHeight="1" x14ac:dyDescent="0.35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00000000000001" customHeight="1" x14ac:dyDescent="0.35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00000000000001" customHeight="1" x14ac:dyDescent="0.35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00000000000001" customHeight="1" x14ac:dyDescent="0.35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00000000000001" customHeight="1" x14ac:dyDescent="0.35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165</v>
      </c>
      <c r="O63" s="119"/>
      <c r="P63" s="58" t="b">
        <v>1</v>
      </c>
    </row>
    <row r="64" spans="2:16" ht="20.100000000000001" customHeight="1" x14ac:dyDescent="0.35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00000000000001" customHeight="1" x14ac:dyDescent="0.35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3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3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4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.050000000000001" customHeight="1" x14ac:dyDescent="0.35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.050000000000001" customHeight="1" thickBot="1" x14ac:dyDescent="0.25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35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172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00000000000001" customHeight="1" x14ac:dyDescent="0.35">
      <c r="B72" s="100" t="s">
        <v>117</v>
      </c>
      <c r="C72" s="60">
        <v>-158.375</v>
      </c>
      <c r="D72" s="60">
        <v>-158.85900000000001</v>
      </c>
      <c r="E72" s="100" t="s">
        <v>118</v>
      </c>
      <c r="F72" s="60">
        <v>26.7</v>
      </c>
      <c r="G72" s="60">
        <v>24.73</v>
      </c>
      <c r="H72" s="101"/>
      <c r="I72" s="97" t="s">
        <v>119</v>
      </c>
      <c r="J72" s="59">
        <v>0</v>
      </c>
      <c r="K72" s="98" t="s">
        <v>173</v>
      </c>
      <c r="L72" s="59">
        <v>0</v>
      </c>
      <c r="M72" s="98" t="s">
        <v>120</v>
      </c>
      <c r="N72" s="59">
        <v>0</v>
      </c>
      <c r="O72" s="98" t="s">
        <v>175</v>
      </c>
      <c r="P72" s="59">
        <v>0</v>
      </c>
      <c r="Q72" s="107"/>
    </row>
    <row r="73" spans="2:17" ht="20.100000000000001" customHeight="1" x14ac:dyDescent="0.35">
      <c r="B73" s="100" t="s">
        <v>121</v>
      </c>
      <c r="C73" s="60">
        <v>-153.83199999999999</v>
      </c>
      <c r="D73" s="60">
        <v>-154.43299999999999</v>
      </c>
      <c r="E73" s="102" t="s">
        <v>122</v>
      </c>
      <c r="F73" s="61">
        <v>34.4</v>
      </c>
      <c r="G73" s="61">
        <v>34.14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174</v>
      </c>
      <c r="P73" s="59">
        <v>0</v>
      </c>
      <c r="Q73" s="107"/>
    </row>
    <row r="74" spans="2:17" ht="20.100000000000001" customHeight="1" x14ac:dyDescent="0.35">
      <c r="B74" s="100" t="s">
        <v>126</v>
      </c>
      <c r="C74" s="60">
        <v>-203.47499999999999</v>
      </c>
      <c r="D74" s="60">
        <v>-203.476</v>
      </c>
      <c r="E74" s="102" t="s">
        <v>127</v>
      </c>
      <c r="F74" s="62">
        <v>15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131</v>
      </c>
      <c r="C75" s="60">
        <v>-122.54900000000001</v>
      </c>
      <c r="D75" s="60">
        <v>-123.07299999999999</v>
      </c>
      <c r="E75" s="102" t="s">
        <v>132</v>
      </c>
      <c r="F75" s="62">
        <v>45</v>
      </c>
      <c r="G75" s="62">
        <v>45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136</v>
      </c>
      <c r="C76" s="60">
        <v>36.537999999999997</v>
      </c>
      <c r="D76" s="60">
        <v>35.194000000000003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00000000000001" customHeight="1" x14ac:dyDescent="0.35">
      <c r="B77" s="100" t="s">
        <v>141</v>
      </c>
      <c r="C77" s="60">
        <v>34.378</v>
      </c>
      <c r="D77" s="60">
        <v>32.828000000000003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00000000000001" customHeight="1" x14ac:dyDescent="0.35">
      <c r="B78" s="100" t="s">
        <v>146</v>
      </c>
      <c r="C78" s="60">
        <v>30.053000000000001</v>
      </c>
      <c r="D78" s="60">
        <v>28.393000000000001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00000000000001" customHeight="1" x14ac:dyDescent="0.35">
      <c r="B79" s="100" t="s">
        <v>151</v>
      </c>
      <c r="C79" s="60">
        <v>28.664000000000001</v>
      </c>
      <c r="D79" s="60">
        <v>26.945</v>
      </c>
      <c r="E79" s="100" t="s">
        <v>152</v>
      </c>
      <c r="F79" s="60">
        <v>19.2</v>
      </c>
      <c r="G79" s="60">
        <v>17.3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00000000000001" customHeight="1" x14ac:dyDescent="0.35">
      <c r="B80" s="105" t="s">
        <v>156</v>
      </c>
      <c r="C80" s="64">
        <v>6.8400000000000004E-7</v>
      </c>
      <c r="D80" s="64">
        <v>6.9800000000000003E-7</v>
      </c>
      <c r="E80" s="102" t="s">
        <v>157</v>
      </c>
      <c r="F80" s="61">
        <v>64</v>
      </c>
      <c r="G80" s="61">
        <v>59.4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179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1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3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2025-02-14T19:09:30Z</dcterms:modified>
</cp:coreProperties>
</file>