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<sst xmlns="http://schemas.openxmlformats.org/spreadsheetml/2006/main" count="205" uniqueCount="189">
  <si>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</si>
  <si>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</si>
  <si>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</si>
  <si>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</si>
  <si>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</si>
  <si>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</si>
  <si>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</si>
  <si>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</si>
  <si>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</si>
  <si>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</si>
  <si>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</si>
  <si>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</si>
  <si>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</si>
  <si>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</si>
  <si>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</si>
  <si>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</si>
  <si>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</si>
  <si>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</si>
  <si>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</si>
  <si>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</si>
  <si>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</si>
  <si>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</si>
  <si>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</si>
  <si>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</si>
  <si>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</si>
  <si>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</si>
  <si>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</si>
  <si>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</si>
  <si>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</si>
  <si>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</si>
  <si>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</si>
  <si>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</si>
  <si>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</si>
  <si>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</si>
  <si>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</si>
  <si>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</si>
  <si>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</si>
  <si>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</si>
  <si>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</si>
  <si>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</si>
  <si>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</si>
  <si>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</si>
  <si>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</si>
  <si>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</si>
  <si>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</si>
  <si>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</si>
  <si>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</si>
  <si>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</si>
  <si>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</si>
  <si>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</si>
  <si>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</si>
  <si>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</si>
  <si>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</si>
  <si>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</si>
  <si>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</si>
  <si>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</si>
  <si>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</si>
  <si>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</si>
  <si>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</si>
  <si>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</si>
  <si>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</si>
  <si>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</si>
  <si>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</si>
  <si>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</si>
  <si>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</si>
  <si>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</si>
  <si>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</si>
  <si>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</si>
  <si>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</si>
  <si>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</si>
  <si>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</si>
  <si>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</si>
  <si>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</si>
  <si>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</si>
  <si>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</si>
  <si>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</si>
  <si>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</si>
  <si>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</si>
  <si>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</si>
  <si>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</si>
  <si>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</si>
  <si>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</si>
  <si>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</si>
  <si>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</si>
  <si>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</si>
  <si>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</si>
  <si>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</si>
  <si>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</si>
  <si>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</si>
  <si>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</si>
  <si>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</si>
  <si>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</si>
  <si>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</si>
  <si>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</si>
  <si>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</si>
  <si>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</si>
  <si>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</si>
  <si>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</si>
  <si>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</si>
  <si>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</si>
  <si>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</si>
  <si>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</si>
  <si>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</si>
  <si>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</si>
  <si>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</si>
  <si>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</si>
  <si>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</si>
  <si>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</si>
  <si>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</si>
  <si>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</si>
  <si>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</si>
  <si>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</si>
  <si>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</si>
  <si>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</si>
  <si>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</si>
  <si>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</si>
  <si>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</si>
  <si>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</si>
  <si>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</si>
  <si>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</si>
  <si>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</si>
  <si>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</si>
  <si>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</si>
  <si>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</si>
  <si>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</si>
  <si>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</si>
  <si>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</si>
  <si>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</si>
  <si>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</si>
  <si>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</si>
  <si>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</si>
  <si>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</si>
  <si>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</si>
  <si>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</si>
  <si>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</si>
  <si>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</si>
  <si>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</si>
  <si>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</si>
  <si>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</si>
  <si>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</si>
  <si>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</si>
  <si>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</si>
  <si>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</si>
  <si>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</si>
  <si>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</si>
  <si>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</si>
  <si>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</si>
  <si>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</si>
  <si>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</si>
  <si>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</si>
  <si>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</si>
  <si>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</si>
  <si>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</si>
  <si>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</si>
  <si>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</si>
  <si>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</si>
  <si>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</si>
  <si>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</si>
  <si>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</si>
  <si>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</si>
  <si>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</si>
  <si>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</si>
  <si>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</si>
  <si>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</si>
  <si>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</si>
  <si>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</si>
  <si>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</si>
  <si>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</si>
  <si>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</si>
  <si>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</si>
  <si>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</si>
  <si>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</si>
  <si>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</si>
  <si>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</si>
  <si>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</si>
  <si>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</si>
  <si>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</si>
  <si>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</si>
  <si>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</si>
  <si>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</si>
  <si>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</si>
  <si>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방풍막 파손</t>
  </si>
  <si>
    <t>김예은</t>
  </si>
  <si>
    <t>-</t>
  </si>
  <si>
    <t>SE</t>
  </si>
  <si>
    <t>ASPEC</t>
  </si>
  <si>
    <t>Aspec test를 위해 filter/shutter 전원 꺼놔서 Flat / TMT 촬영 안함</t>
  </si>
  <si>
    <t>AUX control Focus control에서 초점 6.15/ 6.33으로 조정해서테스트 함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</si>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</sst>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5" zoomScale="145" zoomScaleNormal="14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45690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100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0.44027777777777777</v>
      </c>
      <c r="D9" s="8" t="s">
        <v>183</v>
      </c>
      <c r="E9" s="8">
        <v>21.2</v>
      </c>
      <c r="F9" s="8">
        <v>49.9</v>
      </c>
      <c r="G9" s="36" t="s">
        <v>184</v>
      </c>
      <c r="H9" s="8">
        <v>7.8</v>
      </c>
      <c r="I9" s="36">
        <v>20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183</v>
      </c>
      <c r="E10" s="8">
        <v>17.899999999999999</v>
      </c>
      <c r="F10" s="8">
        <v>63.5</v>
      </c>
      <c r="G10" s="36" t="s">
        <v>188</v>
      </c>
      <c r="H10" s="8">
        <v>4.9000000000000004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0.75347222222222221</v>
      </c>
      <c r="D11" s="15" t="s">
        <v>183</v>
      </c>
      <c r="E11" s="15">
        <v>16.5</v>
      </c>
      <c r="F11" s="15">
        <v>68.599999999999994</v>
      </c>
      <c r="G11" s="36" t="s">
        <v>188</v>
      </c>
      <c r="H11" s="15">
        <v>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24.313194444444445</v>
      </c>
      <c r="D12" s="19" t="e">
        <f>AVERAGE(D9:D11)</f>
        <v>#DIV/0!</v>
      </c>
      <c r="E12" s="19">
        <f>AVERAGE(E9:E11)</f>
        <v>18.533333333333331</v>
      </c>
      <c r="F12" s="20">
        <f>AVERAGE(F9:F11)</f>
        <v>60.666666666666664</v>
      </c>
      <c r="G12" s="21"/>
      <c r="H12" s="22">
        <f>AVERAGE(H9:H11)</f>
        <v>5.5666666666666664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185</v>
      </c>
      <c r="F16" s="27" t="s">
        <v>180</v>
      </c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0.3972222222222222</v>
      </c>
      <c r="D17" s="28">
        <v>0.39930555555555558</v>
      </c>
      <c r="E17" s="28">
        <v>0.51874999999999993</v>
      </c>
      <c r="F17" s="28">
        <v>0.75902777777777775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0.76736111111111116</v>
      </c>
    </row>
    <row r="18" spans="2:16" ht="14.15" customHeight="1">
      <c r="B18" s="35" t="s">
        <v>42</v>
      </c>
      <c r="C18" s="27">
        <v>64464</v>
      </c>
      <c r="D18" s="27">
        <v>64465</v>
      </c>
      <c r="E18" s="27">
        <v>64509</v>
      </c>
      <c r="F18" s="27">
        <v>64562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64567</v>
      </c>
    </row>
    <row r="19" spans="2:16" ht="14.15" customHeight="1" thickBot="1">
      <c r="B19" s="13" t="s">
        <v>43</v>
      </c>
      <c r="C19" s="29"/>
      <c r="D19" s="27">
        <v>64469</v>
      </c>
      <c r="E19" s="30">
        <v>64556</v>
      </c>
      <c r="F19" s="30">
        <v>64566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48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179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>
        <v>0.31319444444444444</v>
      </c>
      <c r="I30" s="43"/>
      <c r="J30" s="43"/>
      <c r="K30" s="44"/>
      <c r="L30" s="43"/>
      <c r="M30" s="43"/>
      <c r="N30" s="43"/>
      <c r="O30" s="45"/>
      <c r="P30" s="46">
        <f>SUM(C30:J30,L30:N30)</f>
        <v>0.31319444444444444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>
        <v>0.31319444444444444</v>
      </c>
      <c r="I31" s="7"/>
      <c r="J31" s="7"/>
      <c r="K31" s="7"/>
      <c r="L31" s="7"/>
      <c r="M31" s="7"/>
      <c r="N31" s="7"/>
      <c r="O31" s="48"/>
      <c r="P31" s="46">
        <f>SUM(C31:N31)</f>
        <v>0.31319444444444444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0.31319444444444444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0.31319444444444444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66" t="s">
        <v>187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66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5" customHeight="1">
      <c r="B49" s="167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79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66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66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5" t="s">
        <v>168</v>
      </c>
      <c r="C53" s="186"/>
      <c r="D53" s="115"/>
      <c r="E53" s="115"/>
      <c r="F53" s="115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5" customHeight="1" thickTop="1" thickBot="1">
      <c r="B54" s="180" t="s">
        <v>172</v>
      </c>
      <c r="C54" s="181"/>
      <c r="D54" s="181"/>
      <c r="E54" s="181"/>
      <c r="F54" s="112"/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-155.5</v>
      </c>
      <c r="D72" s="60">
        <v>-161.19999999999999</v>
      </c>
      <c r="E72" s="100" t="s">
        <v>118</v>
      </c>
      <c r="F72" s="60">
        <v>28.6</v>
      </c>
      <c r="G72" s="60">
        <v>25.4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-150.19999999999999</v>
      </c>
      <c r="D73" s="60">
        <v>-156.19999999999999</v>
      </c>
      <c r="E73" s="102" t="s">
        <v>122</v>
      </c>
      <c r="F73" s="61">
        <v>28.4</v>
      </c>
      <c r="G73" s="61">
        <v>34.1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-169.2</v>
      </c>
      <c r="D74" s="60">
        <v>-172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-110.6</v>
      </c>
      <c r="D75" s="60">
        <v>-121.9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39.5</v>
      </c>
      <c r="D76" s="60">
        <v>35.6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36.799999999999997</v>
      </c>
      <c r="D77" s="60">
        <v>33.4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32.200000000000003</v>
      </c>
      <c r="D78" s="60">
        <v>29.1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31.1</v>
      </c>
      <c r="D79" s="60">
        <v>27.6</v>
      </c>
      <c r="E79" s="100" t="s">
        <v>152</v>
      </c>
      <c r="F79" s="60">
        <v>24.6</v>
      </c>
      <c r="G79" s="60">
        <v>18.100000000000001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1.02E-4</v>
      </c>
      <c r="D80" s="64">
        <v>1E-4</v>
      </c>
      <c r="E80" s="102" t="s">
        <v>157</v>
      </c>
      <c r="F80" s="61">
        <v>33.1</v>
      </c>
      <c r="G80" s="61">
        <v>72.900000000000006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181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2025-02-02T18:34:56Z</dcterms:modified>
</cp:coreProperties>
</file>