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<sst xmlns="http://schemas.openxmlformats.org/spreadsheetml/2006/main" count="211" uniqueCount="197">
  <si>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</si>
  <si>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</si>
  <si>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</si>
  <si>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</si>
  <si>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</si>
  <si>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</si>
  <si>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</si>
  <si>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</si>
  <si>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</si>
  <si>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</si>
  <si>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</si>
  <si>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</si>
  <si>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</si>
  <si>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</si>
  <si>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</si>
  <si>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</si>
  <si>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</si>
  <si>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</si>
  <si>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</si>
  <si>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</si>
  <si>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</si>
  <si>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</si>
  <si>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</si>
  <si>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</si>
  <si>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</si>
  <si>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</si>
  <si>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</si>
  <si>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</si>
  <si>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</si>
  <si>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</si>
  <si>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</si>
  <si>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</si>
  <si>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</si>
  <si>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</si>
  <si>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</si>
  <si>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</si>
  <si>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</si>
  <si>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</si>
  <si>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</si>
  <si>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</si>
  <si>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</si>
  <si>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</si>
  <si>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</si>
  <si>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</si>
  <si>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</si>
  <si>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</si>
  <si>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</si>
  <si>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</si>
  <si>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</si>
  <si>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</si>
  <si>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</si>
  <si>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</si>
  <si>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</si>
  <si>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</si>
  <si>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</si>
  <si>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</si>
  <si>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</si>
  <si>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</si>
  <si>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</si>
  <si>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</si>
  <si>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</si>
  <si>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</si>
  <si>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</si>
  <si>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</si>
  <si>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</si>
  <si>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</si>
  <si>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</si>
  <si>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</si>
  <si>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</si>
  <si>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</si>
  <si>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</si>
  <si>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</si>
  <si>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</si>
  <si>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</si>
  <si>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</si>
  <si>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</si>
  <si>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</si>
  <si>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</si>
  <si>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</si>
  <si>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</si>
  <si>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</si>
  <si>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</si>
  <si>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</si>
  <si>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</si>
  <si>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</si>
  <si>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</si>
  <si>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</si>
  <si>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</si>
  <si>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</si>
  <si>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</si>
  <si>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</si>
  <si>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</si>
  <si>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</si>
  <si>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</si>
  <si>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</si>
  <si>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</si>
  <si>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</si>
  <si>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</si>
  <si>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</si>
  <si>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</si>
  <si>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</si>
  <si>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</si>
  <si>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</si>
  <si>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</si>
  <si>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</si>
  <si>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</si>
  <si>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</si>
  <si>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</si>
  <si>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</si>
  <si>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</si>
  <si>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</si>
  <si>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</si>
  <si>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</si>
  <si>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</si>
  <si>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</si>
  <si>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</si>
  <si>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</si>
  <si>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</si>
  <si>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</si>
  <si>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</si>
  <si>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</si>
  <si>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</si>
  <si>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</si>
  <si>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</si>
  <si>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</si>
  <si>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</si>
  <si>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</si>
  <si>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</si>
  <si>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</si>
  <si>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</si>
  <si>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</si>
  <si>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</si>
  <si>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</si>
  <si>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</si>
  <si>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</si>
  <si>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</si>
  <si>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</si>
  <si>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</si>
  <si>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</si>
  <si>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</si>
  <si>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</si>
  <si>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</si>
  <si>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</si>
  <si>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</si>
  <si>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</si>
  <si>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</si>
  <si>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</si>
  <si>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</si>
  <si>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</si>
  <si>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</si>
  <si>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</si>
  <si>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</si>
  <si>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</si>
  <si>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</si>
  <si>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</si>
  <si>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</si>
  <si>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</si>
  <si>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</si>
  <si>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</si>
  <si>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</si>
  <si>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</si>
  <si>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</si>
  <si>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</si>
  <si>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</si>
  <si>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</si>
  <si>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</si>
  <si>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</si>
  <si>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</si>
  <si>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</si>
  <si>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</si>
  <si>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</si>
  <si>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</si>
  <si>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</si>
  <si>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</si>
  <si>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</si>
  <si>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</si>
  <si>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</si>
  <si>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</si>
  <si>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</si>
  <si>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</si>
  <si>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</si>
  <si>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TMT</t>
  </si>
  <si>
    <t>방풍막 파손</t>
  </si>
  <si>
    <t>ENG-KSP</t>
  </si>
  <si>
    <t>KAMP</t>
  </si>
  <si>
    <t>김예은</t>
  </si>
  <si>
    <t>구름의 영향으로 오후 플랫 건너 뜀</t>
  </si>
  <si>
    <t>M_063611-063612:K</t>
  </si>
  <si>
    <t>M_063690-063691:N</t>
  </si>
  <si>
    <t>C_063691-063722</t>
  </si>
  <si>
    <t>I_063768</t>
  </si>
  <si>
    <t>I_063768 filter i와 초점 값 누락 됨</t>
  </si>
  <si>
    <t>S</t>
  </si>
  <si>
    <t>N</t>
  </si>
  <si>
    <t>NNE</t>
  </si>
  <si>
    <t>35s/24k 25s/25k</t>
  </si>
  <si>
    <t>30s/22k 20s/22k 13s/21k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</si>
</sst>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45" zoomScaleNormal="145" workbookViewId="0">
      <selection activeCell="B85" sqref="B85:P8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45686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0.44236111111111115</v>
      </c>
      <c r="D9" s="8">
        <v>1.9</v>
      </c>
      <c r="E9" s="8">
        <v>23.7</v>
      </c>
      <c r="F9" s="8">
        <v>58.3</v>
      </c>
      <c r="G9" s="36" t="s">
        <v>192</v>
      </c>
      <c r="H9" s="8">
        <v>3.8</v>
      </c>
      <c r="I9" s="36">
        <v>0.1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2.1</v>
      </c>
      <c r="E10" s="8">
        <v>20.5</v>
      </c>
      <c r="F10" s="8">
        <v>67.2</v>
      </c>
      <c r="G10" s="36" t="s">
        <v>193</v>
      </c>
      <c r="H10" s="8">
        <v>2.9</v>
      </c>
      <c r="I10" s="11"/>
      <c r="J10" s="9">
        <f>IF(L10, 1, 0) + IF(M10, 2, 0) + IF(N10, 4, 0) + IF(O10, 8, 0) + IF(P10, 16, 0)</f>
        <v>8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>
        <v>1.4</v>
      </c>
      <c r="E11" s="15">
        <v>19.399999999999999</v>
      </c>
      <c r="F11" s="15">
        <v>72.400000000000006</v>
      </c>
      <c r="G11" s="36" t="s">
        <v>194</v>
      </c>
      <c r="H11" s="15">
        <v>7.8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24.307638888888889</v>
      </c>
      <c r="D12" s="19">
        <f>AVERAGE(D9:D11)</f>
        <v>1.8</v>
      </c>
      <c r="E12" s="19">
        <f>AVERAGE(E9:E11)</f>
        <v>21.2</v>
      </c>
      <c r="F12" s="20">
        <f>AVERAGE(F9:F11)</f>
        <v>65.966666666666669</v>
      </c>
      <c r="G12" s="21"/>
      <c r="H12" s="22">
        <f>AVERAGE(H9:H11)</f>
        <v>4.833333333333333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181</v>
      </c>
      <c r="F16" s="27" t="s">
        <v>183</v>
      </c>
      <c r="G16" s="117" t="s">
        <v>184</v>
      </c>
      <c r="H16" s="117" t="s">
        <v>181</v>
      </c>
      <c r="I16" s="27" t="s">
        <v>180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0.39305555555555555</v>
      </c>
      <c r="D17" s="28">
        <v>0.39444444444444443</v>
      </c>
      <c r="E17" s="28">
        <v>0.42083333333333334</v>
      </c>
      <c r="F17" s="28">
        <v>0.44027777777777777</v>
      </c>
      <c r="G17" s="28">
        <v>0.68958333333333333</v>
      </c>
      <c r="H17" s="28">
        <v>0.75069444444444444</v>
      </c>
      <c r="I17" s="28">
        <v>0.78402777777777777</v>
      </c>
      <c r="J17" s="28"/>
      <c r="K17" s="28"/>
      <c r="L17" s="28"/>
      <c r="M17" s="28"/>
      <c r="N17" s="28"/>
      <c r="O17" s="28"/>
      <c r="P17" s="28">
        <v>0.80486111111111114</v>
      </c>
    </row>
    <row r="18" spans="2:16" ht="14.15" customHeight="1">
      <c r="B18" s="35" t="s">
        <v>42</v>
      </c>
      <c r="C18" s="27">
        <v>63538</v>
      </c>
      <c r="D18" s="27">
        <v>63539</v>
      </c>
      <c r="E18" s="27">
        <v>63549</v>
      </c>
      <c r="F18" s="27">
        <v>63561</v>
      </c>
      <c r="G18" s="27">
        <v>63725</v>
      </c>
      <c r="H18" s="27">
        <v>63765</v>
      </c>
      <c r="I18" s="27">
        <v>63778</v>
      </c>
      <c r="J18" s="27"/>
      <c r="K18" s="27"/>
      <c r="L18" s="27"/>
      <c r="M18" s="27"/>
      <c r="N18" s="27"/>
      <c r="O18" s="27"/>
      <c r="P18" s="27">
        <v>63789</v>
      </c>
    </row>
    <row r="19" spans="2:16" ht="14.15" customHeight="1" thickBot="1">
      <c r="B19" s="13" t="s">
        <v>43</v>
      </c>
      <c r="C19" s="29"/>
      <c r="D19" s="27">
        <v>63543</v>
      </c>
      <c r="E19" s="30">
        <v>63560</v>
      </c>
      <c r="F19" s="30">
        <v>63724</v>
      </c>
      <c r="G19" s="30">
        <v>63764</v>
      </c>
      <c r="H19" s="30">
        <v>63777</v>
      </c>
      <c r="I19" s="30">
        <v>63788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164</v>
      </c>
      <c r="G20" s="33">
        <f>IF(ISNUMBER(G18),G19-G18+1,"")</f>
        <v>40</v>
      </c>
      <c r="H20" s="33">
        <f>IF(ISNUMBER(H18),H19-H18+1,"")</f>
        <v>13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16"/>
      <c r="D23" s="11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179</v>
      </c>
      <c r="F24" s="163"/>
      <c r="G24" s="163"/>
      <c r="H24" s="163"/>
      <c r="I24" s="163"/>
      <c r="J24" s="106">
        <v>0.78541666666666676</v>
      </c>
      <c r="K24" s="106">
        <v>0.78680555555555554</v>
      </c>
      <c r="L24" s="36" t="s">
        <v>177</v>
      </c>
      <c r="M24" s="163" t="s">
        <v>195</v>
      </c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>
        <v>0.78749999999999998</v>
      </c>
      <c r="K26" s="106">
        <v>0.79027777777777775</v>
      </c>
      <c r="L26" s="36" t="s">
        <v>178</v>
      </c>
      <c r="M26" s="163" t="s">
        <v>196</v>
      </c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0.24513888888888888</v>
      </c>
      <c r="P30" s="46">
        <f>SUM(C30:J30,L30:N30)</f>
        <v>6.25E-2</v>
      </c>
    </row>
    <row r="31" spans="2:16" ht="14.15" customHeight="1">
      <c r="B31" s="37" t="s">
        <v>170</v>
      </c>
      <c r="C31" s="47"/>
      <c r="D31" s="7">
        <v>0.24930555555555556</v>
      </c>
      <c r="E31" s="7">
        <v>6.25E-2</v>
      </c>
      <c r="F31" s="7"/>
      <c r="G31" s="7"/>
      <c r="H31" s="7"/>
      <c r="I31" s="7"/>
      <c r="J31" s="7"/>
      <c r="K31" s="7">
        <v>3.4027777777777775E-2</v>
      </c>
      <c r="L31" s="7"/>
      <c r="M31" s="7"/>
      <c r="N31" s="7"/>
      <c r="O31" s="48"/>
      <c r="P31" s="46">
        <f>SUM(C31:N31)</f>
        <v>0.34583333333333333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0.24930555555555556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3.4027777777777775E-2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0.34583333333333333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53" t="s">
        <v>187</v>
      </c>
      <c r="D36" s="154"/>
      <c r="E36" s="153" t="s">
        <v>188</v>
      </c>
      <c r="F36" s="154"/>
      <c r="G36" s="153" t="s">
        <v>189</v>
      </c>
      <c r="H36" s="154"/>
      <c r="I36" s="153" t="s">
        <v>190</v>
      </c>
      <c r="J36" s="154"/>
      <c r="K36" s="153"/>
      <c r="L36" s="154"/>
      <c r="M36" s="153"/>
      <c r="N36" s="154"/>
      <c r="O36" s="149"/>
      <c r="P36" s="149"/>
    </row>
    <row r="37" spans="2:16" ht="18" customHeight="1">
      <c r="B37" s="151"/>
      <c r="C37" s="153"/>
      <c r="D37" s="154"/>
      <c r="E37" s="149"/>
      <c r="F37" s="149"/>
      <c r="G37" s="149"/>
      <c r="H37" s="149"/>
      <c r="I37" s="149"/>
      <c r="J37" s="149"/>
      <c r="K37" s="149"/>
      <c r="L37" s="149"/>
      <c r="M37" s="153"/>
      <c r="N37" s="154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25" t="s">
        <v>186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5" t="s">
        <v>191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5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5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1" t="s">
        <v>168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5" customHeight="1" thickTop="1" thickBot="1">
      <c r="B54" s="126" t="s">
        <v>172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-159.5</v>
      </c>
      <c r="D72" s="60">
        <v>-160.1</v>
      </c>
      <c r="E72" s="100" t="s">
        <v>118</v>
      </c>
      <c r="F72" s="60">
        <v>29.2</v>
      </c>
      <c r="G72" s="60">
        <v>27.8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</v>
      </c>
      <c r="D73" s="60">
        <v>-154.6</v>
      </c>
      <c r="E73" s="102" t="s">
        <v>122</v>
      </c>
      <c r="F73" s="61">
        <v>30.7</v>
      </c>
      <c r="G73" s="61">
        <v>34.1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-172.4</v>
      </c>
      <c r="D74" s="60">
        <v>-169.5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-119.9</v>
      </c>
      <c r="D75" s="60">
        <v>-120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39.1</v>
      </c>
      <c r="D76" s="60">
        <v>37.9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37</v>
      </c>
      <c r="D77" s="60">
        <v>35.700000000000003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32.6</v>
      </c>
      <c r="D78" s="60">
        <v>31.4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31.2</v>
      </c>
      <c r="D79" s="60">
        <v>30</v>
      </c>
      <c r="E79" s="100" t="s">
        <v>152</v>
      </c>
      <c r="F79" s="60">
        <v>20.5</v>
      </c>
      <c r="G79" s="60">
        <v>20.100000000000001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1.34E-4</v>
      </c>
      <c r="D80" s="64">
        <v>1.75E-4</v>
      </c>
      <c r="E80" s="102" t="s">
        <v>157</v>
      </c>
      <c r="F80" s="61">
        <v>68.2</v>
      </c>
      <c r="G80" s="61">
        <v>77.8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182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2025-01-29T19:35:54Z</dcterms:modified>
</cp:coreProperties>
</file>