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<sst xmlns="http://schemas.openxmlformats.org/spreadsheetml/2006/main" count="212" uniqueCount="198">
  <si>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</si>
  <si>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</si>
  <si>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</si>
  <si>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</si>
  <si>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</si>
  <si>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</si>
  <si>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</si>
  <si>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</si>
  <si>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</si>
  <si>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</si>
  <si>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</si>
  <si>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</si>
  <si>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</si>
  <si>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</si>
  <si>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</si>
  <si>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</si>
  <si>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</si>
  <si>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</si>
  <si>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</si>
  <si>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</si>
  <si>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</si>
  <si>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</si>
  <si>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</si>
  <si>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</si>
  <si>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</si>
  <si>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</si>
  <si>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</si>
  <si>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</si>
  <si>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</si>
  <si>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</si>
  <si>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</si>
  <si>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</si>
  <si>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</si>
  <si>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</si>
  <si>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</si>
  <si>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</si>
  <si>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</si>
  <si>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</si>
  <si>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</si>
  <si>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</si>
  <si>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</si>
  <si>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</si>
  <si>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</si>
  <si>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</si>
  <si>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</si>
  <si>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</si>
  <si>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</si>
  <si>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</si>
  <si>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</si>
  <si>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</si>
  <si>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</si>
  <si>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</si>
  <si>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</si>
  <si>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</si>
  <si>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</si>
  <si>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</si>
  <si>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</si>
  <si>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</si>
  <si>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</si>
  <si>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</si>
  <si>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</si>
  <si>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</si>
  <si>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</si>
  <si>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</si>
  <si>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</si>
  <si>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</si>
  <si>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</si>
  <si>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</si>
  <si>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</si>
  <si>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</si>
  <si>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</si>
  <si>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</si>
  <si>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</si>
  <si>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</si>
  <si>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</si>
  <si>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</si>
  <si>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</si>
  <si>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</si>
  <si>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</si>
  <si>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</si>
  <si>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</si>
  <si>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</si>
  <si>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</si>
  <si>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</si>
  <si>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</si>
  <si>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</si>
  <si>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</si>
  <si>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</si>
  <si>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</si>
  <si>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</si>
  <si>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</si>
  <si>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</si>
  <si>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</si>
  <si>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</si>
  <si>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</si>
  <si>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</si>
  <si>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</si>
  <si>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</si>
  <si>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</si>
  <si>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</si>
  <si>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</si>
  <si>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</si>
  <si>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</si>
  <si>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</si>
  <si>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</si>
  <si>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</si>
  <si>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</si>
  <si>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</si>
  <si>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</si>
  <si>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</si>
  <si>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</si>
  <si>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</si>
  <si>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</si>
  <si>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</si>
  <si>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</si>
  <si>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</si>
  <si>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</si>
  <si>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</si>
  <si>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</si>
  <si>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</si>
  <si>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</si>
  <si>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</si>
  <si>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</si>
  <si>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</si>
  <si>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</si>
  <si>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</si>
  <si>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</si>
  <si>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</si>
  <si>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</si>
  <si>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</si>
  <si>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</si>
  <si>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</si>
  <si>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</si>
  <si>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</si>
  <si>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</si>
  <si>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</si>
  <si>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</si>
  <si>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</si>
  <si>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</si>
  <si>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</si>
  <si>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</si>
  <si>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</si>
  <si>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</si>
  <si>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</si>
  <si>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</si>
  <si>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</si>
  <si>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</si>
  <si>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</si>
  <si>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</si>
  <si>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</si>
  <si>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</si>
  <si>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</si>
  <si>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</si>
  <si>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</si>
  <si>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</si>
  <si>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</si>
  <si>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</si>
  <si>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</si>
  <si>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</si>
  <si>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</si>
  <si>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</si>
  <si>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</si>
  <si>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</si>
  <si>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</si>
  <si>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</si>
  <si>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</si>
  <si>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</si>
  <si>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</si>
  <si>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</si>
  <si>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</si>
  <si>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</si>
  <si>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</si>
  <si>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</si>
  <si>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</si>
  <si>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</si>
  <si>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</si>
  <si>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</si>
  <si>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</si>
  <si>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</si>
  <si>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</si>
  <si>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</si>
  <si>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</si>
  <si>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KSP</t>
  </si>
  <si>
    <t>두원재</t>
  </si>
  <si>
    <t>방풍막 파손</t>
  </si>
  <si>
    <t>ENG-KSP</t>
  </si>
  <si>
    <t>M_061744-061745:T</t>
  </si>
  <si>
    <t>T_061751</t>
  </si>
  <si>
    <t>E_061756</t>
  </si>
  <si>
    <t>T_061751 HA limit 으로 망원경이 멈추면서 별이 흐름</t>
  </si>
  <si>
    <t>망원경이 stow 위치로 이동하지 않고 계속 움직여서 EIB 재실행 후 정상화됨 / flat 건너뜀</t>
  </si>
  <si>
    <t>E_061756 밝은무늬 현상 발생 (ALT:50.3 / AZ -61.0)</t>
  </si>
  <si>
    <t>SE</t>
  </si>
  <si>
    <t>NNW</t>
  </si>
  <si>
    <t>ENE</t>
  </si>
  <si>
    <t>L_061823-061889</t>
  </si>
  <si>
    <t>45s/25k 38s/28k 30s/29k 19s/26k</t>
  </si>
  <si>
    <t>30s/29k 10s/21k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</si>
</sst>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5" zoomScale="145" zoomScaleNormal="145" workbookViewId="0">
      <selection activeCell="E33" sqref="E3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45677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100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0.44722222222222219</v>
      </c>
      <c r="D9" s="8">
        <v>1.9</v>
      </c>
      <c r="E9" s="8">
        <v>20.6</v>
      </c>
      <c r="F9" s="8">
        <v>39.4</v>
      </c>
      <c r="G9" s="36" t="s">
        <v>192</v>
      </c>
      <c r="H9" s="8">
        <v>1.8</v>
      </c>
      <c r="I9" s="36">
        <v>63.1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1.1000000000000001</v>
      </c>
      <c r="E10" s="8">
        <v>19.8</v>
      </c>
      <c r="F10" s="8">
        <v>40.799999999999997</v>
      </c>
      <c r="G10" s="36" t="s">
        <v>193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0.74236111111111114</v>
      </c>
      <c r="D11" s="15">
        <v>1.4</v>
      </c>
      <c r="E11" s="15">
        <v>19.5</v>
      </c>
      <c r="F11" s="15">
        <v>38.5</v>
      </c>
      <c r="G11" s="36" t="s">
        <v>194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24.295138888888889</v>
      </c>
      <c r="D12" s="19">
        <f>AVERAGE(D9:D11)</f>
        <v>1.4666666666666668</v>
      </c>
      <c r="E12" s="19">
        <f>AVERAGE(E9:E11)</f>
        <v>19.966666666666669</v>
      </c>
      <c r="F12" s="20">
        <f>AVERAGE(F9:F11)</f>
        <v>39.566666666666663</v>
      </c>
      <c r="G12" s="21"/>
      <c r="H12" s="22">
        <f>AVERAGE(H9:H11)</f>
        <v>1.1333333333333333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181</v>
      </c>
      <c r="F16" s="27" t="s">
        <v>182</v>
      </c>
      <c r="G16" s="117" t="s">
        <v>185</v>
      </c>
      <c r="H16" s="117" t="s">
        <v>181</v>
      </c>
      <c r="I16" s="27" t="s">
        <v>180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0.38194444444444442</v>
      </c>
      <c r="D17" s="28">
        <v>0.3833333333333333</v>
      </c>
      <c r="E17" s="28">
        <v>0.42152777777777778</v>
      </c>
      <c r="F17" s="28">
        <v>0.44027777777777777</v>
      </c>
      <c r="G17" s="28">
        <v>0.53125</v>
      </c>
      <c r="H17" s="28">
        <v>0.74722222222222223</v>
      </c>
      <c r="I17" s="28">
        <v>0.77777777777777779</v>
      </c>
      <c r="J17" s="28"/>
      <c r="K17" s="28"/>
      <c r="L17" s="28"/>
      <c r="M17" s="28"/>
      <c r="N17" s="28"/>
      <c r="O17" s="28"/>
      <c r="P17" s="28">
        <v>0.79375000000000007</v>
      </c>
    </row>
    <row r="18" spans="2:16" ht="14.15" customHeight="1">
      <c r="B18" s="35" t="s">
        <v>42</v>
      </c>
      <c r="C18" s="27">
        <v>61668</v>
      </c>
      <c r="D18" s="27">
        <v>61669</v>
      </c>
      <c r="E18" s="27">
        <v>61688</v>
      </c>
      <c r="F18" s="27">
        <v>61700</v>
      </c>
      <c r="G18" s="27">
        <v>61760</v>
      </c>
      <c r="H18" s="27">
        <v>61902</v>
      </c>
      <c r="I18" s="27">
        <v>61915</v>
      </c>
      <c r="J18" s="27"/>
      <c r="K18" s="27"/>
      <c r="L18" s="27"/>
      <c r="M18" s="27"/>
      <c r="N18" s="27"/>
      <c r="O18" s="27"/>
      <c r="P18" s="27">
        <v>61928</v>
      </c>
    </row>
    <row r="19" spans="2:16" ht="14.15" customHeight="1" thickBot="1">
      <c r="B19" s="13" t="s">
        <v>43</v>
      </c>
      <c r="C19" s="29"/>
      <c r="D19" s="27">
        <v>61673</v>
      </c>
      <c r="E19" s="30">
        <v>61699</v>
      </c>
      <c r="F19" s="30">
        <v>61759</v>
      </c>
      <c r="G19" s="30">
        <v>61901</v>
      </c>
      <c r="H19" s="30">
        <v>61914</v>
      </c>
      <c r="I19" s="30">
        <v>61927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60</v>
      </c>
      <c r="G20" s="33">
        <f>IF(ISNUMBER(G18),G19-G18+1,"")</f>
        <v>142</v>
      </c>
      <c r="H20" s="33">
        <f>IF(ISNUMBER(H18),H19-H18+1,"")</f>
        <v>13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179</v>
      </c>
      <c r="F24" s="154"/>
      <c r="G24" s="154"/>
      <c r="H24" s="154"/>
      <c r="I24" s="154"/>
      <c r="J24" s="106">
        <v>0.77777777777777779</v>
      </c>
      <c r="K24" s="106">
        <v>0.78194444444444444</v>
      </c>
      <c r="L24" s="36" t="s">
        <v>177</v>
      </c>
      <c r="M24" s="154" t="s">
        <v>196</v>
      </c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>
        <v>0.78263888888888899</v>
      </c>
      <c r="K26" s="106">
        <v>0.78541666666666676</v>
      </c>
      <c r="L26" s="36" t="s">
        <v>178</v>
      </c>
      <c r="M26" s="154" t="s">
        <v>197</v>
      </c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0.21180555555555555</v>
      </c>
      <c r="P30" s="46">
        <f>SUM(C30:J30,L30:N30)</f>
        <v>8.3333333333333329E-2</v>
      </c>
    </row>
    <row r="31" spans="2:16" ht="14.15" customHeight="1">
      <c r="B31" s="37" t="s">
        <v>170</v>
      </c>
      <c r="C31" s="47"/>
      <c r="D31" s="7">
        <v>0.22361111111111109</v>
      </c>
      <c r="E31" s="7"/>
      <c r="F31" s="7"/>
      <c r="G31" s="7"/>
      <c r="H31" s="7"/>
      <c r="I31" s="7"/>
      <c r="J31" s="7"/>
      <c r="K31" s="7">
        <v>3.5416666666666666E-2</v>
      </c>
      <c r="L31" s="7"/>
      <c r="M31" s="7"/>
      <c r="N31" s="7"/>
      <c r="O31" s="48"/>
      <c r="P31" s="46">
        <f>SUM(C31:N31)</f>
        <v>0.25902777777777775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0.22361111111111109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3.5416666666666666E-2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0.25902777777777775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186</v>
      </c>
      <c r="D36" s="145"/>
      <c r="E36" s="144" t="s">
        <v>187</v>
      </c>
      <c r="F36" s="145"/>
      <c r="G36" s="144" t="s">
        <v>188</v>
      </c>
      <c r="H36" s="145"/>
      <c r="I36" s="144" t="s">
        <v>195</v>
      </c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190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-158.71</v>
      </c>
      <c r="D72" s="60">
        <v>-160.90700000000001</v>
      </c>
      <c r="E72" s="100" t="s">
        <v>118</v>
      </c>
      <c r="F72" s="60">
        <v>27.2</v>
      </c>
      <c r="G72" s="60">
        <v>25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-153.048</v>
      </c>
      <c r="D73" s="60">
        <v>-155.79499999999999</v>
      </c>
      <c r="E73" s="102" t="s">
        <v>122</v>
      </c>
      <c r="F73" s="61">
        <v>31.66</v>
      </c>
      <c r="G73" s="61">
        <v>32.04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-169.374</v>
      </c>
      <c r="D74" s="60">
        <v>-172.20699999999999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-116.36</v>
      </c>
      <c r="D75" s="60">
        <v>-121.699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37.692999999999998</v>
      </c>
      <c r="D76" s="60">
        <v>35.658999999999999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35.265999999999998</v>
      </c>
      <c r="D77" s="60">
        <v>33.212000000000003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30.885000000000002</v>
      </c>
      <c r="D78" s="60">
        <v>28.791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29.4</v>
      </c>
      <c r="D79" s="60">
        <v>27.324000000000002</v>
      </c>
      <c r="E79" s="100" t="s">
        <v>152</v>
      </c>
      <c r="F79" s="60">
        <v>21.6</v>
      </c>
      <c r="G79" s="60">
        <v>19.3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1.6899999999999999E-4</v>
      </c>
      <c r="D80" s="64">
        <v>1.2799999999999999E-4</v>
      </c>
      <c r="E80" s="102" t="s">
        <v>157</v>
      </c>
      <c r="F80" s="61">
        <v>38.6</v>
      </c>
      <c r="G80" s="61">
        <v>44.5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2025-01-20T19:09:11Z</dcterms:modified>
</cp:coreProperties>
</file>