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<sst xmlns="http://schemas.openxmlformats.org/spreadsheetml/2006/main" count="208" uniqueCount="194">
  <si>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</si>
  <si>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</si>
  <si>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</si>
  <si>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</si>
  <si>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</si>
  <si>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</si>
  <si>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</si>
  <si>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</si>
  <si>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</si>
  <si>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</si>
  <si>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</si>
  <si>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</si>
  <si>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</si>
  <si>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</si>
  <si>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</si>
  <si>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</si>
  <si>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</si>
  <si>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</si>
  <si>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</si>
  <si>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</si>
  <si>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</si>
  <si>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</si>
  <si>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</si>
  <si>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</si>
  <si>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</si>
  <si>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</si>
  <si>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</si>
  <si>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</si>
  <si>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</si>
  <si>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</si>
  <si>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</si>
  <si>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</si>
  <si>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</si>
  <si>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</si>
  <si>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</si>
  <si>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</si>
  <si>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</si>
  <si>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</si>
  <si>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</si>
  <si>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</si>
  <si>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</si>
  <si>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</si>
  <si>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</si>
  <si>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</si>
  <si>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</si>
  <si>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</si>
  <si>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</si>
  <si>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</si>
  <si>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</si>
  <si>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</si>
  <si>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</si>
  <si>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</si>
  <si>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</si>
  <si>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</si>
  <si>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</si>
  <si>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</si>
  <si>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</si>
  <si>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</si>
  <si>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</si>
  <si>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</si>
  <si>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</si>
  <si>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</si>
  <si>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</si>
  <si>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</si>
  <si>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</si>
  <si>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</si>
  <si>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</si>
  <si>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</si>
  <si>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</si>
  <si>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</si>
  <si>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</si>
  <si>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</si>
  <si>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</si>
  <si>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</si>
  <si>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</si>
  <si>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</si>
  <si>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</si>
  <si>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</si>
  <si>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</si>
  <si>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</si>
  <si>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</si>
  <si>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</si>
  <si>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</si>
  <si>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</si>
  <si>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</si>
  <si>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</si>
  <si>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</si>
  <si>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</si>
  <si>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</si>
  <si>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</si>
  <si>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</si>
  <si>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</si>
  <si>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</si>
  <si>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</si>
  <si>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</si>
  <si>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</si>
  <si>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</si>
  <si>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</si>
  <si>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</si>
  <si>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</si>
  <si>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</si>
  <si>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</si>
  <si>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</si>
  <si>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</si>
  <si>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</si>
  <si>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</si>
  <si>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</si>
  <si>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</si>
  <si>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</si>
  <si>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</si>
  <si>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</si>
  <si>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</si>
  <si>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</si>
  <si>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</si>
  <si>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</si>
  <si>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</si>
  <si>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</si>
  <si>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</si>
  <si>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</si>
  <si>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</si>
  <si>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</si>
  <si>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</si>
  <si>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</si>
  <si>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</si>
  <si>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</si>
  <si>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</si>
  <si>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</si>
  <si>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</si>
  <si>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</si>
  <si>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</si>
  <si>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</si>
  <si>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</si>
  <si>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</si>
  <si>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</si>
  <si>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</si>
  <si>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</si>
  <si>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</si>
  <si>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</si>
  <si>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</si>
  <si>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</si>
  <si>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</si>
  <si>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</si>
  <si>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</si>
  <si>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</si>
  <si>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</si>
  <si>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</si>
  <si>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</si>
  <si>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</si>
  <si>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</si>
  <si>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</si>
  <si>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</si>
  <si>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</si>
  <si>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</si>
  <si>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</si>
  <si>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</si>
  <si>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</si>
  <si>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</si>
  <si>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</si>
  <si>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</si>
  <si>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</si>
  <si>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</si>
  <si>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</si>
  <si>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</si>
  <si>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</si>
  <si>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</si>
  <si>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</si>
  <si>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</si>
  <si>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</si>
  <si>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</si>
  <si>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</si>
  <si>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</si>
  <si>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</si>
  <si>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</si>
  <si>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</si>
  <si>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</si>
  <si>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</si>
  <si>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</si>
  <si>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</si>
  <si>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</si>
  <si>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</si>
  <si>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</si>
  <si>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</si>
  <si>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</si>
  <si>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-</t>
  </si>
  <si>
    <t>월령 40%이상으로 방풍막 연결</t>
  </si>
  <si>
    <t>TMT</t>
  </si>
  <si>
    <t>SITE</t>
  </si>
  <si>
    <t>x</t>
  </si>
  <si>
    <t>10s/26k 12s/22k 16s/21k</t>
  </si>
  <si>
    <t>SE</t>
  </si>
  <si>
    <t>SW</t>
  </si>
  <si>
    <t>ESE</t>
  </si>
  <si>
    <t>C_060490-060545</t>
  </si>
  <si>
    <t>[14:00] 짙은 구름으로 인한 관측 대기/ [17:20] 짙은 구름 및 높은 습도(vaisala 88%)와 비로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</si>
</sst>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7" zoomScale="145" zoomScaleNormal="145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5">
        <v>45669</v>
      </c>
      <c r="D3" s="156"/>
      <c r="E3" s="1"/>
      <c r="F3" s="1"/>
      <c r="G3" s="1"/>
      <c r="H3" s="1"/>
      <c r="I3" s="1"/>
      <c r="J3" s="1"/>
      <c r="K3" s="66" t="s">
        <v>2</v>
      </c>
      <c r="L3" s="157">
        <f>(P31-(P32+P33))/P31*100</f>
        <v>50.34013605442177</v>
      </c>
      <c r="M3" s="157"/>
      <c r="N3" s="66" t="s">
        <v>3</v>
      </c>
      <c r="O3" s="157">
        <f>(P31-P33)/P31*100</f>
        <v>100</v>
      </c>
      <c r="P3" s="157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</v>
      </c>
      <c r="D9" s="8">
        <v>1.5</v>
      </c>
      <c r="E9" s="8">
        <v>20.2</v>
      </c>
      <c r="F9" s="8">
        <v>60.6</v>
      </c>
      <c r="G9" s="36" t="s">
        <v>189</v>
      </c>
      <c r="H9" s="8">
        <v>5.6</v>
      </c>
      <c r="I9" s="36">
        <v>96.1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183</v>
      </c>
      <c r="E10" s="8">
        <v>18.399999999999999</v>
      </c>
      <c r="F10" s="8">
        <v>65.8</v>
      </c>
      <c r="G10" s="36" t="s">
        <v>190</v>
      </c>
      <c r="H10" s="8">
        <v>5.7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0.73541666666666661</v>
      </c>
      <c r="D11" s="15" t="s">
        <v>183</v>
      </c>
      <c r="E11" s="15">
        <v>13.6</v>
      </c>
      <c r="F11" s="15">
        <v>88.6</v>
      </c>
      <c r="G11" s="36" t="s">
        <v>191</v>
      </c>
      <c r="H11" s="15">
        <v>7.3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24.285416666666666</v>
      </c>
      <c r="D12" s="19">
        <f>AVERAGE(D9:D11)</f>
        <v>1.5</v>
      </c>
      <c r="E12" s="19">
        <f>AVERAGE(E9:E11)</f>
        <v>17.399999999999999</v>
      </c>
      <c r="F12" s="20">
        <f>AVERAGE(F9:F11)</f>
        <v>71.666666666666671</v>
      </c>
      <c r="G12" s="21"/>
      <c r="H12" s="22">
        <f>AVERAGE(H9:H11)</f>
        <v>6.2</v>
      </c>
      <c r="I12" s="23"/>
      <c r="J12" s="24">
        <f>AVERAGE(J9:J11)</f>
        <v>12.333333333333334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185</v>
      </c>
      <c r="F16" s="27" t="s">
        <v>186</v>
      </c>
      <c r="G16" s="117" t="s">
        <v>181</v>
      </c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0.38750000000000001</v>
      </c>
      <c r="D17" s="28">
        <v>0.3888888888888889</v>
      </c>
      <c r="E17" s="28">
        <v>0.42569444444444443</v>
      </c>
      <c r="F17" s="28">
        <v>0.44861111111111113</v>
      </c>
      <c r="G17" s="28">
        <v>0.72222222222222221</v>
      </c>
      <c r="H17" s="28"/>
      <c r="I17" s="28"/>
      <c r="J17" s="28"/>
      <c r="K17" s="28"/>
      <c r="L17" s="28"/>
      <c r="M17" s="28"/>
      <c r="N17" s="28"/>
      <c r="O17" s="28"/>
      <c r="P17" s="28">
        <v>0.72638888888888886</v>
      </c>
    </row>
    <row r="18" spans="2:16" ht="14.15" customHeight="1">
      <c r="B18" s="35" t="s">
        <v>42</v>
      </c>
      <c r="C18" s="27">
        <v>60443</v>
      </c>
      <c r="D18" s="27">
        <v>60444</v>
      </c>
      <c r="E18" s="27">
        <v>60466</v>
      </c>
      <c r="F18" s="27">
        <v>60478</v>
      </c>
      <c r="G18" s="27">
        <v>60546</v>
      </c>
      <c r="H18" s="27"/>
      <c r="I18" s="27"/>
      <c r="J18" s="27"/>
      <c r="K18" s="27"/>
      <c r="L18" s="27"/>
      <c r="M18" s="27"/>
      <c r="N18" s="27"/>
      <c r="O18" s="27"/>
      <c r="P18" s="27">
        <v>60551</v>
      </c>
    </row>
    <row r="19" spans="2:16" ht="14.15" customHeight="1" thickBot="1">
      <c r="B19" s="13" t="s">
        <v>43</v>
      </c>
      <c r="C19" s="29"/>
      <c r="D19" s="27">
        <v>60456</v>
      </c>
      <c r="E19" s="30">
        <v>60477</v>
      </c>
      <c r="F19" s="30">
        <v>60545</v>
      </c>
      <c r="G19" s="30">
        <v>60550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68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3" t="s">
        <v>45</v>
      </c>
      <c r="C22" s="35" t="s">
        <v>21</v>
      </c>
      <c r="D22" s="35" t="s">
        <v>23</v>
      </c>
      <c r="E22" s="35" t="s">
        <v>46</v>
      </c>
      <c r="F22" s="164" t="s">
        <v>47</v>
      </c>
      <c r="G22" s="164"/>
      <c r="H22" s="164"/>
      <c r="I22" s="164"/>
      <c r="J22" s="35" t="s">
        <v>21</v>
      </c>
      <c r="K22" s="35" t="s">
        <v>23</v>
      </c>
      <c r="L22" s="35" t="s">
        <v>46</v>
      </c>
      <c r="M22" s="164" t="s">
        <v>47</v>
      </c>
      <c r="N22" s="164"/>
      <c r="O22" s="164"/>
      <c r="P22" s="164"/>
    </row>
    <row r="23" spans="2:16" ht="13.5" customHeight="1">
      <c r="B23" s="163"/>
      <c r="C23" s="116">
        <v>0.40138888888888885</v>
      </c>
      <c r="D23" s="116">
        <v>0.40416666666666662</v>
      </c>
      <c r="E23" s="36" t="s">
        <v>48</v>
      </c>
      <c r="F23" s="162" t="s">
        <v>188</v>
      </c>
      <c r="G23" s="162"/>
      <c r="H23" s="162"/>
      <c r="I23" s="162"/>
      <c r="J23" s="106"/>
      <c r="K23" s="106"/>
      <c r="L23" s="116" t="s">
        <v>165</v>
      </c>
      <c r="M23" s="162"/>
      <c r="N23" s="162"/>
      <c r="O23" s="162"/>
      <c r="P23" s="162"/>
    </row>
    <row r="24" spans="2:16" ht="13.5" customHeight="1">
      <c r="B24" s="163"/>
      <c r="C24" s="106"/>
      <c r="D24" s="106"/>
      <c r="E24" s="113" t="s">
        <v>180</v>
      </c>
      <c r="F24" s="162"/>
      <c r="G24" s="162"/>
      <c r="H24" s="162"/>
      <c r="I24" s="162"/>
      <c r="J24" s="106"/>
      <c r="K24" s="106"/>
      <c r="L24" s="36" t="s">
        <v>177</v>
      </c>
      <c r="M24" s="162"/>
      <c r="N24" s="162"/>
      <c r="O24" s="162"/>
      <c r="P24" s="162"/>
    </row>
    <row r="25" spans="2:16" ht="13.5" customHeight="1">
      <c r="B25" s="163"/>
      <c r="C25" s="116"/>
      <c r="D25" s="116"/>
      <c r="E25" s="113" t="s">
        <v>171</v>
      </c>
      <c r="F25" s="162" t="s">
        <v>187</v>
      </c>
      <c r="G25" s="162"/>
      <c r="H25" s="162"/>
      <c r="I25" s="162"/>
      <c r="J25" s="106"/>
      <c r="K25" s="106"/>
      <c r="L25" s="36" t="s">
        <v>49</v>
      </c>
      <c r="M25" s="162"/>
      <c r="N25" s="162"/>
      <c r="O25" s="162"/>
      <c r="P25" s="162"/>
    </row>
    <row r="26" spans="2:16" ht="13.5" customHeight="1">
      <c r="B26" s="163"/>
      <c r="C26" s="106"/>
      <c r="D26" s="106"/>
      <c r="E26" s="113" t="s">
        <v>165</v>
      </c>
      <c r="F26" s="162"/>
      <c r="G26" s="162"/>
      <c r="H26" s="162"/>
      <c r="I26" s="162"/>
      <c r="J26" s="106"/>
      <c r="K26" s="106"/>
      <c r="L26" s="36" t="s">
        <v>178</v>
      </c>
      <c r="M26" s="162"/>
      <c r="N26" s="162"/>
      <c r="O26" s="162"/>
      <c r="P26" s="16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4" t="s">
        <v>50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0.28541666666666665</v>
      </c>
      <c r="N30" s="43"/>
      <c r="O30" s="45"/>
      <c r="P30" s="46">
        <f>SUM(C30:J30,L30:N30)</f>
        <v>0.28541666666666665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>
        <v>2.0833333333333332E-2</v>
      </c>
      <c r="L31" s="7"/>
      <c r="M31" s="7">
        <v>0.28541666666666665</v>
      </c>
      <c r="N31" s="7"/>
      <c r="O31" s="48"/>
      <c r="P31" s="46">
        <f>SUM(C31:N31)</f>
        <v>0.30624999999999997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0.15208333333333332</v>
      </c>
      <c r="N32" s="50"/>
      <c r="O32" s="51"/>
      <c r="P32" s="46">
        <f>SUM(C32:N32)</f>
        <v>0.15208333333333332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2.0833333333333332E-2</v>
      </c>
      <c r="L34" s="110">
        <f t="shared" si="1"/>
        <v>0</v>
      </c>
      <c r="M34" s="110">
        <f t="shared" si="1"/>
        <v>0.13333333333333333</v>
      </c>
      <c r="N34" s="110">
        <f t="shared" si="1"/>
        <v>0</v>
      </c>
      <c r="O34" s="114"/>
      <c r="P34" s="111">
        <f t="shared" si="1"/>
        <v>0.15416666666666665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9" t="s">
        <v>67</v>
      </c>
      <c r="C36" s="152" t="s">
        <v>192</v>
      </c>
      <c r="D36" s="153"/>
      <c r="E36" s="152"/>
      <c r="F36" s="153"/>
      <c r="G36" s="152"/>
      <c r="H36" s="153"/>
      <c r="I36" s="152"/>
      <c r="J36" s="153"/>
      <c r="K36" s="152"/>
      <c r="L36" s="153"/>
      <c r="M36" s="152"/>
      <c r="N36" s="153"/>
      <c r="O36" s="148"/>
      <c r="P36" s="148"/>
    </row>
    <row r="37" spans="2:16" ht="18" customHeight="1">
      <c r="B37" s="150"/>
      <c r="C37" s="152"/>
      <c r="D37" s="153"/>
      <c r="E37" s="148"/>
      <c r="F37" s="148"/>
      <c r="G37" s="148"/>
      <c r="H37" s="148"/>
      <c r="I37" s="148"/>
      <c r="J37" s="148"/>
      <c r="K37" s="148"/>
      <c r="L37" s="148"/>
      <c r="M37" s="152"/>
      <c r="N37" s="153"/>
      <c r="O37" s="148"/>
      <c r="P37" s="148"/>
    </row>
    <row r="38" spans="2:16" ht="18" customHeight="1">
      <c r="B38" s="150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>
      <c r="B39" s="150"/>
      <c r="C39" s="148"/>
      <c r="D39" s="148"/>
      <c r="E39" s="148"/>
      <c r="F39" s="148"/>
      <c r="G39" s="148"/>
      <c r="H39" s="148"/>
      <c r="I39" s="148"/>
      <c r="J39" s="148"/>
      <c r="K39" s="148" t="s">
        <v>179</v>
      </c>
      <c r="L39" s="148"/>
      <c r="M39" s="148"/>
      <c r="N39" s="148"/>
      <c r="O39" s="148"/>
      <c r="P39" s="148"/>
    </row>
    <row r="40" spans="2:16" ht="18" customHeight="1">
      <c r="B40" s="150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>
      <c r="B41" s="151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22" t="s">
        <v>193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>
      <c r="B49" s="145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0" t="s">
        <v>168</v>
      </c>
      <c r="C53" s="131"/>
      <c r="D53" s="115"/>
      <c r="E53" s="115"/>
      <c r="F53" s="115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4" t="s">
        <v>69</v>
      </c>
      <c r="C56" s="17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5" t="s">
        <v>70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71</v>
      </c>
      <c r="O57" s="176"/>
      <c r="P57" s="179"/>
    </row>
    <row r="58" spans="2:16" ht="17.149999999999999" customHeight="1">
      <c r="B58" s="180" t="s">
        <v>72</v>
      </c>
      <c r="C58" s="181"/>
      <c r="D58" s="182"/>
      <c r="E58" s="180" t="s">
        <v>73</v>
      </c>
      <c r="F58" s="181"/>
      <c r="G58" s="182"/>
      <c r="H58" s="181" t="s">
        <v>74</v>
      </c>
      <c r="I58" s="181"/>
      <c r="J58" s="181"/>
      <c r="K58" s="183" t="s">
        <v>75</v>
      </c>
      <c r="L58" s="181"/>
      <c r="M58" s="184"/>
      <c r="N58" s="185"/>
      <c r="O58" s="181"/>
      <c r="P58" s="186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0" t="s">
        <v>99</v>
      </c>
      <c r="L64" s="14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4" t="s">
        <v>105</v>
      </c>
      <c r="C69" s="134"/>
      <c r="D69" s="81"/>
      <c r="E69" s="81"/>
      <c r="F69" s="136" t="s">
        <v>106</v>
      </c>
      <c r="G69" s="138" t="s">
        <v>107</v>
      </c>
      <c r="H69" s="81"/>
      <c r="I69" s="134" t="s">
        <v>108</v>
      </c>
      <c r="J69" s="134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5"/>
      <c r="C70" s="135"/>
      <c r="D70" s="85"/>
      <c r="E70" s="86"/>
      <c r="F70" s="137"/>
      <c r="G70" s="139"/>
      <c r="H70" s="87"/>
      <c r="I70" s="135"/>
      <c r="J70" s="135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-160.4</v>
      </c>
      <c r="D72" s="60">
        <v>-160.69999999999999</v>
      </c>
      <c r="E72" s="100" t="s">
        <v>118</v>
      </c>
      <c r="F72" s="60">
        <v>28.1</v>
      </c>
      <c r="G72" s="60">
        <v>26.1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-155.1</v>
      </c>
      <c r="D73" s="60">
        <v>-155.5</v>
      </c>
      <c r="E73" s="102" t="s">
        <v>122</v>
      </c>
      <c r="F73" s="61">
        <v>32.299999999999997</v>
      </c>
      <c r="G73" s="61">
        <v>33.5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-1717.2</v>
      </c>
      <c r="D74" s="60">
        <v>-171.9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-120.3</v>
      </c>
      <c r="D75" s="60">
        <v>-121.2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37.799999999999997</v>
      </c>
      <c r="D76" s="60">
        <v>37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35.700000000000003</v>
      </c>
      <c r="D77" s="60">
        <v>34.299999999999997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31.3</v>
      </c>
      <c r="D78" s="60">
        <v>30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29.9</v>
      </c>
      <c r="D79" s="60">
        <v>28.5</v>
      </c>
      <c r="E79" s="100" t="s">
        <v>152</v>
      </c>
      <c r="F79" s="60">
        <v>19.3</v>
      </c>
      <c r="G79" s="60">
        <v>19.3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1.5300000000000001E-4</v>
      </c>
      <c r="D80" s="64">
        <v>1.25E-4</v>
      </c>
      <c r="E80" s="102" t="s">
        <v>157</v>
      </c>
      <c r="F80" s="61">
        <v>69.599999999999994</v>
      </c>
      <c r="G80" s="61">
        <v>61.6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8" t="s">
        <v>161</v>
      </c>
      <c r="C84" s="158"/>
    </row>
    <row r="85" spans="2:16" ht="15" customHeight="1">
      <c r="B85" s="159" t="s">
        <v>184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>
      <c r="B99" s="168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7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2025-01-12T17:31:00Z</dcterms:modified>
</cp:coreProperties>
</file>