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<sst xmlns="http://schemas.openxmlformats.org/spreadsheetml/2006/main" count="208" uniqueCount="194">
  <si>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</si>
  <si>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</si>
  <si>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</si>
  <si>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</si>
  <si>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</si>
  <si>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</si>
  <si>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</si>
  <si>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</si>
  <si>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</si>
  <si>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</si>
  <si>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</si>
  <si>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</si>
  <si>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</si>
  <si>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</si>
  <si>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</si>
  <si>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</si>
  <si>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</si>
  <si>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</si>
  <si>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</si>
  <si>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</si>
  <si>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</si>
  <si>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</si>
  <si>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</si>
  <si>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</si>
  <si>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</si>
  <si>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</si>
  <si>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</si>
  <si>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</si>
  <si>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</si>
  <si>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</si>
  <si>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</si>
  <si>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</si>
  <si>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</si>
  <si>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</si>
  <si>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</si>
  <si>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</si>
  <si>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</si>
  <si>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</si>
  <si>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</si>
  <si>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</si>
  <si>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</si>
  <si>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</si>
  <si>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</si>
  <si>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</si>
  <si>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</si>
  <si>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</si>
  <si>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</si>
  <si>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</si>
  <si>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</si>
  <si>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</si>
  <si>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</si>
  <si>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</si>
  <si>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</si>
  <si>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</si>
  <si>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</si>
  <si>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</si>
  <si>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</si>
  <si>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</si>
  <si>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</si>
  <si>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</si>
  <si>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</si>
  <si>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</si>
  <si>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</si>
  <si>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</si>
  <si>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</si>
  <si>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</si>
  <si>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</si>
  <si>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</si>
  <si>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</si>
  <si>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</si>
  <si>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</si>
  <si>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</si>
  <si>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</si>
  <si>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</si>
  <si>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</si>
  <si>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</si>
  <si>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</si>
  <si>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</si>
  <si>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</si>
  <si>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</si>
  <si>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</si>
  <si>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</si>
  <si>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</si>
  <si>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</si>
  <si>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</si>
  <si>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</si>
  <si>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</si>
  <si>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</si>
  <si>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</si>
  <si>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</si>
  <si>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</si>
  <si>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</si>
  <si>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</si>
  <si>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</si>
  <si>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</si>
  <si>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</si>
  <si>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</si>
  <si>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</si>
  <si>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</si>
  <si>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</si>
  <si>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</si>
  <si>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</si>
  <si>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</si>
  <si>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</si>
  <si>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</si>
  <si>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</si>
  <si>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</si>
  <si>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</si>
  <si>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</si>
  <si>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</si>
  <si>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</si>
  <si>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</si>
  <si>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</si>
  <si>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</si>
  <si>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</si>
  <si>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</si>
  <si>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</si>
  <si>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</si>
  <si>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</si>
  <si>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</si>
  <si>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</si>
  <si>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</si>
  <si>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</si>
  <si>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</si>
  <si>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</si>
  <si>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</si>
  <si>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</si>
  <si>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</si>
  <si>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</si>
  <si>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</si>
  <si>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</si>
  <si>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</si>
  <si>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</si>
  <si>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</si>
  <si>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</si>
  <si>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</si>
  <si>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</si>
  <si>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</si>
  <si>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</si>
  <si>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</si>
  <si>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</si>
  <si>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</si>
  <si>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</si>
  <si>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</si>
  <si>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</si>
  <si>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</si>
  <si>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</si>
  <si>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</si>
  <si>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</si>
  <si>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</si>
  <si>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</si>
  <si>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</si>
  <si>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</si>
  <si>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</si>
  <si>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</si>
  <si>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</si>
  <si>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</si>
  <si>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</si>
  <si>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</si>
  <si>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</si>
  <si>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</si>
  <si>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</si>
  <si>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</si>
  <si>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</si>
  <si>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</si>
  <si>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</si>
  <si>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</si>
  <si>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</si>
  <si>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</si>
  <si>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</si>
  <si>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</si>
  <si>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</si>
  <si>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</si>
  <si>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</si>
  <si>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</si>
  <si>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</si>
  <si>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</si>
  <si>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</si>
  <si>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</si>
  <si>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</si>
  <si>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</si>
  <si>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</si>
  <si>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</si>
  <si>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-</t>
  </si>
  <si>
    <t>월령 40%이상으로 방풍막 연결</t>
  </si>
  <si>
    <t>TMT</t>
  </si>
  <si>
    <t>SITE</t>
  </si>
  <si>
    <t>x</t>
  </si>
  <si>
    <t>10s/26k 12s/22k 16s/21k</t>
  </si>
  <si>
    <t>SE</t>
  </si>
  <si>
    <t>SW</t>
  </si>
  <si>
    <t>ESE</t>
  </si>
  <si>
    <t>C_060490-060545</t>
  </si>
  <si>
    <t>[14:00] 짙은 구름으로 인한 관측 대기/ [17:20] 짙은 구름 및 높은 습도(vaisala 88%)와 비로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</si>
</sst>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45669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50.34013605442177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>
        <v>1.5</v>
      </c>
      <c r="E9" s="8">
        <v>20.2</v>
      </c>
      <c r="F9" s="8">
        <v>60.6</v>
      </c>
      <c r="G9" s="36" t="s">
        <v>189</v>
      </c>
      <c r="H9" s="8">
        <v>5.6</v>
      </c>
      <c r="I9" s="36">
        <v>96.1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18.399999999999999</v>
      </c>
      <c r="F10" s="8">
        <v>65.8</v>
      </c>
      <c r="G10" s="36" t="s">
        <v>190</v>
      </c>
      <c r="H10" s="8">
        <v>5.7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0.73541666666666661</v>
      </c>
      <c r="D11" s="15" t="s">
        <v>183</v>
      </c>
      <c r="E11" s="15">
        <v>13.6</v>
      </c>
      <c r="F11" s="15">
        <v>88.6</v>
      </c>
      <c r="G11" s="36" t="s">
        <v>191</v>
      </c>
      <c r="H11" s="15">
        <v>7.3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24.285416666666666</v>
      </c>
      <c r="D12" s="19">
        <f>AVERAGE(D9:D11)</f>
        <v>1.5</v>
      </c>
      <c r="E12" s="19">
        <f>AVERAGE(E9:E11)</f>
        <v>17.399999999999999</v>
      </c>
      <c r="F12" s="20">
        <f>AVERAGE(F9:F11)</f>
        <v>71.666666666666671</v>
      </c>
      <c r="G12" s="21"/>
      <c r="H12" s="22">
        <f>AVERAGE(H9:H11)</f>
        <v>6.2</v>
      </c>
      <c r="I12" s="23"/>
      <c r="J12" s="24">
        <f>AVERAGE(J9:J11)</f>
        <v>12.333333333333334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186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0.38750000000000001</v>
      </c>
      <c r="D17" s="28">
        <v>0.3888888888888889</v>
      </c>
      <c r="E17" s="28">
        <v>0.42569444444444443</v>
      </c>
      <c r="F17" s="28">
        <v>0.44861111111111113</v>
      </c>
      <c r="G17" s="28">
        <v>0.72222222222222221</v>
      </c>
      <c r="H17" s="28"/>
      <c r="I17" s="28"/>
      <c r="J17" s="28"/>
      <c r="K17" s="28"/>
      <c r="L17" s="28"/>
      <c r="M17" s="28"/>
      <c r="N17" s="28"/>
      <c r="O17" s="28"/>
      <c r="P17" s="28">
        <v>0.72638888888888886</v>
      </c>
    </row>
    <row r="18" spans="2:16" ht="14.15" customHeight="1">
      <c r="B18" s="35" t="s">
        <v>42</v>
      </c>
      <c r="C18" s="27">
        <v>60443</v>
      </c>
      <c r="D18" s="27">
        <v>60444</v>
      </c>
      <c r="E18" s="27">
        <v>60466</v>
      </c>
      <c r="F18" s="27">
        <v>60478</v>
      </c>
      <c r="G18" s="27">
        <v>60546</v>
      </c>
      <c r="H18" s="27"/>
      <c r="I18" s="27"/>
      <c r="J18" s="27"/>
      <c r="K18" s="27"/>
      <c r="L18" s="27"/>
      <c r="M18" s="27"/>
      <c r="N18" s="27"/>
      <c r="O18" s="27"/>
      <c r="P18" s="27">
        <v>60551</v>
      </c>
    </row>
    <row r="19" spans="2:16" ht="14.15" customHeight="1" thickBot="1">
      <c r="B19" s="13" t="s">
        <v>43</v>
      </c>
      <c r="C19" s="29"/>
      <c r="D19" s="27">
        <v>60456</v>
      </c>
      <c r="E19" s="30">
        <v>60477</v>
      </c>
      <c r="F19" s="30">
        <v>60545</v>
      </c>
      <c r="G19" s="30">
        <v>60550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68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>
        <v>0.40138888888888885</v>
      </c>
      <c r="D23" s="116">
        <v>0.40416666666666662</v>
      </c>
      <c r="E23" s="36" t="s">
        <v>48</v>
      </c>
      <c r="F23" s="162" t="s">
        <v>188</v>
      </c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 t="s">
        <v>187</v>
      </c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0.28541666666666665</v>
      </c>
      <c r="N30" s="43"/>
      <c r="O30" s="45"/>
      <c r="P30" s="46">
        <f>SUM(C30:J30,L30:N30)</f>
        <v>0.28541666666666665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2.0833333333333332E-2</v>
      </c>
      <c r="L31" s="7"/>
      <c r="M31" s="7">
        <v>0.28541666666666665</v>
      </c>
      <c r="N31" s="7"/>
      <c r="O31" s="48"/>
      <c r="P31" s="46">
        <f>SUM(C31:N31)</f>
        <v>0.30624999999999997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0.15208333333333332</v>
      </c>
      <c r="N32" s="50"/>
      <c r="O32" s="51"/>
      <c r="P32" s="46">
        <f>SUM(C32:N32)</f>
        <v>0.15208333333333332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0.13333333333333333</v>
      </c>
      <c r="N34" s="110">
        <f t="shared" si="1"/>
        <v>0</v>
      </c>
      <c r="O34" s="114"/>
      <c r="P34" s="111">
        <f t="shared" si="1"/>
        <v>0.15416666666666665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192</v>
      </c>
      <c r="D36" s="153"/>
      <c r="E36" s="152"/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193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-160.4</v>
      </c>
      <c r="D72" s="60">
        <v>-160.69999999999999</v>
      </c>
      <c r="E72" s="100" t="s">
        <v>118</v>
      </c>
      <c r="F72" s="60">
        <v>28.1</v>
      </c>
      <c r="G72" s="60">
        <v>26.1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-155.1</v>
      </c>
      <c r="D73" s="60">
        <v>-155.5</v>
      </c>
      <c r="E73" s="102" t="s">
        <v>122</v>
      </c>
      <c r="F73" s="61">
        <v>32.299999999999997</v>
      </c>
      <c r="G73" s="61">
        <v>33.5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-1717.2</v>
      </c>
      <c r="D74" s="60">
        <v>-171.9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-120.3</v>
      </c>
      <c r="D75" s="60">
        <v>-121.2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37.799999999999997</v>
      </c>
      <c r="D76" s="60">
        <v>37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35.700000000000003</v>
      </c>
      <c r="D77" s="60">
        <v>34.299999999999997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31.3</v>
      </c>
      <c r="D78" s="60">
        <v>30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29.9</v>
      </c>
      <c r="D79" s="60">
        <v>28.5</v>
      </c>
      <c r="E79" s="100" t="s">
        <v>152</v>
      </c>
      <c r="F79" s="60">
        <v>19.3</v>
      </c>
      <c r="G79" s="60">
        <v>19.3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1.5300000000000001E-4</v>
      </c>
      <c r="D80" s="64">
        <v>1.25E-4</v>
      </c>
      <c r="E80" s="102" t="s">
        <v>157</v>
      </c>
      <c r="F80" s="61">
        <v>69.599999999999994</v>
      </c>
      <c r="G80" s="61">
        <v>61.6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2025-01-12T17:31:00Z</dcterms:modified>
</cp:coreProperties>
</file>