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<sst xmlns="http://schemas.openxmlformats.org/spreadsheetml/2006/main" count="206" uniqueCount="191">
  <si>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</si>
  <si>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</si>
  <si>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</si>
  <si>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</si>
  <si>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</si>
  <si>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</si>
  <si>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</si>
  <si>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</si>
  <si>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</si>
  <si>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</si>
  <si>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</si>
  <si>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</si>
  <si>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</si>
  <si>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</si>
  <si>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</si>
  <si>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</si>
  <si>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</si>
  <si>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</si>
  <si>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</si>
  <si>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</si>
  <si>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</si>
  <si>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</si>
  <si>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</si>
  <si>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</si>
  <si>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</si>
  <si>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</si>
  <si>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</si>
  <si>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</si>
  <si>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</si>
  <si>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</si>
  <si>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</si>
  <si>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</si>
  <si>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</si>
  <si>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</si>
  <si>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</si>
  <si>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</si>
  <si>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</si>
  <si>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</si>
  <si>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</si>
  <si>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</si>
  <si>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</si>
  <si>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</si>
  <si>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</si>
  <si>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</si>
  <si>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</si>
  <si>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</si>
  <si>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</si>
  <si>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</si>
  <si>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</si>
  <si>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</si>
  <si>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</si>
  <si>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</si>
  <si>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</si>
  <si>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</si>
  <si>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</si>
  <si>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</si>
  <si>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</si>
  <si>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</si>
  <si>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</si>
  <si>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</si>
  <si>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</si>
  <si>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</si>
  <si>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</si>
  <si>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</si>
  <si>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</si>
  <si>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</si>
  <si>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</si>
  <si>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</si>
  <si>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</si>
  <si>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</si>
  <si>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</si>
  <si>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</si>
  <si>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</si>
  <si>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</si>
  <si>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</si>
  <si>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</si>
  <si>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</si>
  <si>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</si>
  <si>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</si>
  <si>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</si>
  <si>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</si>
  <si>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</si>
  <si>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</si>
  <si>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</si>
  <si>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</si>
  <si>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</si>
  <si>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</si>
  <si>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</si>
  <si>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</si>
  <si>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</si>
  <si>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</si>
  <si>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</si>
  <si>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</si>
  <si>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</si>
  <si>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</si>
  <si>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</si>
  <si>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</si>
  <si>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</si>
  <si>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</si>
  <si>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</si>
  <si>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</si>
  <si>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</si>
  <si>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</si>
  <si>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</si>
  <si>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</si>
  <si>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</si>
  <si>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</si>
  <si>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</si>
  <si>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</si>
  <si>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</si>
  <si>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</si>
  <si>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</si>
  <si>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</si>
  <si>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</si>
  <si>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</si>
  <si>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</si>
  <si>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</si>
  <si>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</si>
  <si>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</si>
  <si>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</si>
  <si>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</si>
  <si>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</si>
  <si>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</si>
  <si>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</si>
  <si>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</si>
  <si>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</si>
  <si>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</si>
  <si>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</si>
  <si>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</si>
  <si>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</si>
  <si>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</si>
  <si>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</si>
  <si>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</si>
  <si>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</si>
  <si>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</si>
  <si>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</si>
  <si>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</si>
  <si>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</si>
  <si>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</si>
  <si>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</si>
  <si>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</si>
  <si>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</si>
  <si>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</si>
  <si>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</si>
  <si>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</si>
  <si>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</si>
  <si>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</si>
  <si>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</si>
  <si>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</si>
  <si>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</si>
  <si>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</si>
  <si>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</si>
  <si>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</si>
  <si>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</si>
  <si>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</si>
  <si>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</si>
  <si>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</si>
  <si>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</si>
  <si>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</si>
  <si>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</si>
  <si>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</si>
  <si>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</si>
  <si>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</si>
  <si>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</si>
  <si>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</si>
  <si>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</si>
  <si>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</si>
  <si>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</si>
  <si>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</si>
  <si>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</si>
  <si>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</si>
  <si>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</si>
  <si>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</si>
  <si>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</si>
  <si>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</si>
  <si>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</si>
  <si>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</si>
  <si>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</si>
  <si>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</si>
  <si>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</si>
  <si>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</si>
  <si>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</si>
  <si>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</si>
  <si>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-</t>
  </si>
  <si>
    <t>월령 40%이상으로 방풍막 연결</t>
  </si>
  <si>
    <t>NNW</t>
  </si>
  <si>
    <t>[16:20] 짙은 구름 및 높은 습도(vaisala 84%/ 2.3m 95%)로 인한 관측 종료</t>
  </si>
  <si>
    <t>I_BAND 촬영 함</t>
  </si>
  <si>
    <t>NE</t>
  </si>
  <si>
    <t>WNW</t>
  </si>
  <si>
    <t>정전 2회 발생했다가 회복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</si>
</sst>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0" zoomScale="145" zoomScaleNormal="14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45667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</v>
      </c>
      <c r="D9" s="8" t="s">
        <v>183</v>
      </c>
      <c r="E9" s="8">
        <v>15.8</v>
      </c>
      <c r="F9" s="8">
        <v>81.8</v>
      </c>
      <c r="G9" s="36" t="s">
        <v>188</v>
      </c>
      <c r="H9" s="8">
        <v>2.5</v>
      </c>
      <c r="I9" s="36">
        <v>84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183</v>
      </c>
      <c r="E10" s="8">
        <v>14.2</v>
      </c>
      <c r="F10" s="8">
        <v>85.5</v>
      </c>
      <c r="G10" s="36" t="s">
        <v>189</v>
      </c>
      <c r="H10" s="8">
        <v>2.5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0.68055555555555547</v>
      </c>
      <c r="D11" s="15" t="s">
        <v>183</v>
      </c>
      <c r="E11" s="15">
        <v>14.1</v>
      </c>
      <c r="F11" s="15">
        <v>84.7</v>
      </c>
      <c r="G11" s="36" t="s">
        <v>185</v>
      </c>
      <c r="H11" s="15">
        <v>7.4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24.230555555555558</v>
      </c>
      <c r="D12" s="19" t="e">
        <f>AVERAGE(D9:D11)</f>
        <v>#DIV/0!</v>
      </c>
      <c r="E12" s="19">
        <f>AVERAGE(E9:E11)</f>
        <v>14.700000000000001</v>
      </c>
      <c r="F12" s="20">
        <f>AVERAGE(F9:F11)</f>
        <v>84</v>
      </c>
      <c r="G12" s="21"/>
      <c r="H12" s="22">
        <f>AVERAGE(H9:H11)</f>
        <v>4.1333333333333337</v>
      </c>
      <c r="I12" s="23"/>
      <c r="J12" s="24">
        <f>AVERAGE(J9:J11)</f>
        <v>9.6666666666666661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0.39513888888888887</v>
      </c>
      <c r="D17" s="28">
        <v>0.39652777777777781</v>
      </c>
      <c r="E17" s="28">
        <v>0.68055555555555547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0.68472222222222223</v>
      </c>
    </row>
    <row r="18" spans="2:16" ht="14.15" customHeight="1">
      <c r="B18" s="35" t="s">
        <v>42</v>
      </c>
      <c r="C18" s="27">
        <v>60251</v>
      </c>
      <c r="D18" s="27">
        <v>60252</v>
      </c>
      <c r="E18" s="27">
        <v>60322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60327</v>
      </c>
    </row>
    <row r="19" spans="2:16" ht="14.15" customHeight="1" thickBot="1">
      <c r="B19" s="13" t="s">
        <v>43</v>
      </c>
      <c r="C19" s="29"/>
      <c r="D19" s="27">
        <v>60321</v>
      </c>
      <c r="E19" s="30">
        <v>61326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70</v>
      </c>
      <c r="E20" s="33">
        <f>IF(ISNUMBER(E18),E19-E18+1,"")</f>
        <v>1005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0.28402777777777777</v>
      </c>
      <c r="N30" s="43"/>
      <c r="O30" s="45"/>
      <c r="P30" s="46">
        <f>SUM(C30:J30,L30:N30)</f>
        <v>0.28402777777777777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>
        <v>0.28402777777777777</v>
      </c>
      <c r="N31" s="7"/>
      <c r="O31" s="48"/>
      <c r="P31" s="46">
        <f>SUM(C31:N31)</f>
        <v>0.28402777777777777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0.28402777777777777</v>
      </c>
      <c r="N32" s="50"/>
      <c r="O32" s="51"/>
      <c r="P32" s="46">
        <f>SUM(C32:N32)</f>
        <v>0.28402777777777777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187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-153</v>
      </c>
      <c r="D72" s="60">
        <v>-159.1</v>
      </c>
      <c r="E72" s="100" t="s">
        <v>118</v>
      </c>
      <c r="F72" s="60">
        <v>29.3</v>
      </c>
      <c r="G72" s="60">
        <v>26.3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-157.19999999999999</v>
      </c>
      <c r="D73" s="60">
        <v>-153.9</v>
      </c>
      <c r="E73" s="102" t="s">
        <v>122</v>
      </c>
      <c r="F73" s="61">
        <v>30</v>
      </c>
      <c r="G73" s="61">
        <v>33.5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-169.3</v>
      </c>
      <c r="D74" s="60">
        <v>-177.6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-104.9</v>
      </c>
      <c r="D75" s="60">
        <v>-117.1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39.700000000000003</v>
      </c>
      <c r="D76" s="60">
        <v>36.5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35.4</v>
      </c>
      <c r="D77" s="60">
        <v>32.4</v>
      </c>
      <c r="E77" s="102" t="s">
        <v>142</v>
      </c>
      <c r="F77" s="62">
        <v>275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33.1</v>
      </c>
      <c r="D78" s="60">
        <v>30.1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31.9</v>
      </c>
      <c r="D79" s="60">
        <v>28.9</v>
      </c>
      <c r="E79" s="100" t="s">
        <v>152</v>
      </c>
      <c r="F79" s="60">
        <v>27.3</v>
      </c>
      <c r="G79" s="60">
        <v>21.6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2.0599999999999999E-4</v>
      </c>
      <c r="D80" s="64">
        <v>1.46E-4</v>
      </c>
      <c r="E80" s="102" t="s">
        <v>157</v>
      </c>
      <c r="F80" s="61">
        <v>46</v>
      </c>
      <c r="G80" s="61">
        <v>48.6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184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 t="s">
        <v>190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2025-01-10T16:38:33Z</dcterms:modified>
</cp:coreProperties>
</file>