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<sst xmlns="http://schemas.openxmlformats.org/spreadsheetml/2006/main" count="206" uniqueCount="191">
  <si>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</si>
  <si>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</si>
  <si>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</si>
  <si>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</si>
  <si>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</si>
  <si>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</si>
  <si>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</si>
  <si>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</si>
  <si>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</si>
  <si>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</si>
  <si>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</si>
  <si>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</si>
  <si>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</si>
  <si>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</si>
  <si>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</si>
  <si>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</si>
  <si>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</si>
  <si>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</si>
  <si>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</si>
  <si>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</si>
  <si>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</si>
  <si>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</si>
  <si>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</si>
  <si>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</si>
  <si>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</si>
  <si>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</si>
  <si>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</si>
  <si>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</si>
  <si>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</si>
  <si>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</si>
  <si>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</si>
  <si>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</si>
  <si>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</si>
  <si>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</si>
  <si>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</si>
  <si>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</si>
  <si>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</si>
  <si>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</si>
  <si>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</si>
  <si>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</si>
  <si>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</si>
  <si>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</si>
  <si>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</si>
  <si>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</si>
  <si>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</si>
  <si>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</si>
  <si>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</si>
  <si>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</si>
  <si>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</si>
  <si>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</si>
  <si>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</si>
  <si>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</si>
  <si>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</si>
  <si>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</si>
  <si>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</si>
  <si>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</si>
  <si>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</si>
  <si>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</si>
  <si>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</si>
  <si>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</si>
  <si>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</si>
  <si>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</si>
  <si>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</si>
  <si>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</si>
  <si>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</si>
  <si>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</si>
  <si>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</si>
  <si>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</si>
  <si>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</si>
  <si>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</si>
  <si>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</si>
  <si>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</si>
  <si>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</si>
  <si>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</si>
  <si>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</si>
  <si>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</si>
  <si>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</si>
  <si>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</si>
  <si>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</si>
  <si>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</si>
  <si>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</si>
  <si>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</si>
  <si>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</si>
  <si>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</si>
  <si>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</si>
  <si>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</si>
  <si>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</si>
  <si>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</si>
  <si>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</si>
  <si>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</si>
  <si>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</si>
  <si>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</si>
  <si>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</si>
  <si>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</si>
  <si>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</si>
  <si>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</si>
  <si>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</si>
  <si>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</si>
  <si>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</si>
  <si>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</si>
  <si>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</si>
  <si>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</si>
  <si>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</si>
  <si>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</si>
  <si>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</si>
  <si>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</si>
  <si>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</si>
  <si>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</si>
  <si>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</si>
  <si>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</si>
  <si>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</si>
  <si>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</si>
  <si>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</si>
  <si>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</si>
  <si>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</si>
  <si>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</si>
  <si>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</si>
  <si>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</si>
  <si>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</si>
  <si>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</si>
  <si>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</si>
  <si>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</si>
  <si>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</si>
  <si>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</si>
  <si>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</si>
  <si>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</si>
  <si>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</si>
  <si>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</si>
  <si>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</si>
  <si>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</si>
  <si>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</si>
  <si>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</si>
  <si>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</si>
  <si>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</si>
  <si>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</si>
  <si>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</si>
  <si>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</si>
  <si>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</si>
  <si>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</si>
  <si>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</si>
  <si>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</si>
  <si>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</si>
  <si>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</si>
  <si>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</si>
  <si>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</si>
  <si>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</si>
  <si>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</si>
  <si>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</si>
  <si>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</si>
  <si>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</si>
  <si>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</si>
  <si>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</si>
  <si>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</si>
  <si>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</si>
  <si>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</si>
  <si>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</si>
  <si>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</si>
  <si>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</si>
  <si>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</si>
  <si>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</si>
  <si>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</si>
  <si>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</si>
  <si>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</si>
  <si>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</si>
  <si>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</si>
  <si>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</si>
  <si>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</si>
  <si>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</si>
  <si>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</si>
  <si>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</si>
  <si>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</si>
  <si>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</si>
  <si>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</si>
  <si>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</si>
  <si>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</si>
  <si>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</si>
  <si>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</si>
  <si>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</si>
  <si>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</si>
  <si>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</si>
  <si>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</si>
  <si>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</si>
  <si>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</si>
  <si>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ESE</t>
  </si>
  <si>
    <t>-</t>
  </si>
  <si>
    <t>SE</t>
  </si>
  <si>
    <t>월령 40%이상으로 방풍막 연결</t>
  </si>
  <si>
    <t>관측 시작 전 관측컴퓨터가 멈추어 2회 재부팅 함</t>
  </si>
  <si>
    <t>E</t>
  </si>
  <si>
    <t>[16:30] 높은 습도(vaisala 88%/ 2.3m 93%)로 인한 관측 종료</t>
  </si>
  <si>
    <t>UT 9:40쯤 잠깐 정전이 발생함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</si>
</sst>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5" zoomScaleNormal="145" workbookViewId="0">
      <selection activeCell="I79" sqref="I7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45664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0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0.45069444444444445</v>
      </c>
      <c r="D9" s="8" t="s">
        <v>184</v>
      </c>
      <c r="E9" s="8">
        <v>12</v>
      </c>
      <c r="F9" s="8">
        <v>88.9</v>
      </c>
      <c r="G9" s="36" t="s">
        <v>185</v>
      </c>
      <c r="H9" s="8">
        <v>0.4</v>
      </c>
      <c r="I9" s="36">
        <v>55.5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0.58333333333333337</v>
      </c>
      <c r="D10" s="8" t="s">
        <v>184</v>
      </c>
      <c r="E10" s="8">
        <v>11.7</v>
      </c>
      <c r="F10" s="8">
        <v>87.6</v>
      </c>
      <c r="G10" s="36" t="s">
        <v>183</v>
      </c>
      <c r="H10" s="8">
        <v>6.5</v>
      </c>
      <c r="I10" s="11"/>
      <c r="J10" s="9">
        <f>IF(L10, 1, 0) + IF(M10, 2, 0) + IF(N10, 4, 0) + IF(O10, 8, 0) + IF(P10, 16, 0)</f>
        <v>4</v>
      </c>
      <c r="K10" s="12" t="b">
        <v>1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0.6875</v>
      </c>
      <c r="D11" s="15" t="s">
        <v>184</v>
      </c>
      <c r="E11" s="15">
        <v>12</v>
      </c>
      <c r="F11" s="15">
        <v>88.2</v>
      </c>
      <c r="G11" s="36" t="s">
        <v>188</v>
      </c>
      <c r="H11" s="15">
        <v>5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24.236805555555556</v>
      </c>
      <c r="D12" s="19" t="e">
        <f>AVERAGE(D9:D11)</f>
        <v>#DIV/0!</v>
      </c>
      <c r="E12" s="19">
        <f>AVERAGE(E9:E11)</f>
        <v>11.9</v>
      </c>
      <c r="F12" s="20">
        <f>AVERAGE(F9:F11)</f>
        <v>88.233333333333334</v>
      </c>
      <c r="G12" s="21"/>
      <c r="H12" s="22">
        <f>AVERAGE(H9:H11)</f>
        <v>3.9666666666666668</v>
      </c>
      <c r="I12" s="23"/>
      <c r="J12" s="24">
        <f>AVERAGE(J9:J11)</f>
        <v>12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181</v>
      </c>
      <c r="F16" s="27"/>
      <c r="G16" s="117"/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0.41944444444444445</v>
      </c>
      <c r="D17" s="28">
        <v>0.4201388888888889</v>
      </c>
      <c r="E17" s="28">
        <v>0.68819444444444444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0.69166666666666676</v>
      </c>
    </row>
    <row r="18" spans="2:16" ht="14.15" customHeight="1">
      <c r="B18" s="35" t="s">
        <v>42</v>
      </c>
      <c r="C18" s="27">
        <v>59944</v>
      </c>
      <c r="D18" s="27">
        <v>59945</v>
      </c>
      <c r="E18" s="27">
        <v>59950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59955</v>
      </c>
    </row>
    <row r="19" spans="2:16" ht="14.15" customHeight="1" thickBot="1">
      <c r="B19" s="13" t="s">
        <v>43</v>
      </c>
      <c r="C19" s="29"/>
      <c r="D19" s="27">
        <v>59949</v>
      </c>
      <c r="E19" s="30">
        <v>59954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/>
      <c r="D23" s="116"/>
      <c r="E23" s="36" t="s">
        <v>48</v>
      </c>
      <c r="F23" s="154"/>
      <c r="G23" s="154"/>
      <c r="H23" s="154"/>
      <c r="I23" s="154"/>
      <c r="J23" s="106"/>
      <c r="K23" s="106"/>
      <c r="L23" s="116" t="s">
        <v>165</v>
      </c>
      <c r="M23" s="154"/>
      <c r="N23" s="154"/>
      <c r="O23" s="154"/>
      <c r="P23" s="154"/>
    </row>
    <row r="24" spans="2:16" ht="13.5" customHeight="1">
      <c r="B24" s="155"/>
      <c r="C24" s="106"/>
      <c r="D24" s="106"/>
      <c r="E24" s="113" t="s">
        <v>180</v>
      </c>
      <c r="F24" s="154"/>
      <c r="G24" s="154"/>
      <c r="H24" s="154"/>
      <c r="I24" s="154"/>
      <c r="J24" s="106"/>
      <c r="K24" s="106"/>
      <c r="L24" s="36" t="s">
        <v>177</v>
      </c>
      <c r="M24" s="154"/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/>
      <c r="G25" s="154"/>
      <c r="H25" s="154"/>
      <c r="I25" s="154"/>
      <c r="J25" s="106"/>
      <c r="K25" s="106"/>
      <c r="L25" s="36" t="s">
        <v>49</v>
      </c>
      <c r="M25" s="154"/>
      <c r="N25" s="154"/>
      <c r="O25" s="154"/>
      <c r="P25" s="154"/>
    </row>
    <row r="26" spans="2:16" ht="13.5" customHeight="1">
      <c r="B26" s="155"/>
      <c r="C26" s="106"/>
      <c r="D26" s="106"/>
      <c r="E26" s="113" t="s">
        <v>165</v>
      </c>
      <c r="F26" s="154"/>
      <c r="G26" s="154"/>
      <c r="H26" s="154"/>
      <c r="I26" s="154"/>
      <c r="J26" s="106"/>
      <c r="K26" s="106"/>
      <c r="L26" s="36" t="s">
        <v>178</v>
      </c>
      <c r="M26" s="154"/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0.28125</v>
      </c>
      <c r="N30" s="43"/>
      <c r="O30" s="45"/>
      <c r="P30" s="46">
        <f>SUM(C30:J30,L30:N30)</f>
        <v>0.28125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/>
      <c r="L31" s="7"/>
      <c r="M31" s="7">
        <v>0.28125</v>
      </c>
      <c r="N31" s="7"/>
      <c r="O31" s="48"/>
      <c r="P31" s="46">
        <f>SUM(C31:N31)</f>
        <v>0.28125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>
        <v>0.28125</v>
      </c>
      <c r="N32" s="50"/>
      <c r="O32" s="51"/>
      <c r="P32" s="46">
        <f>SUM(C32:N32)</f>
        <v>0.28125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/>
      <c r="D36" s="145"/>
      <c r="E36" s="144"/>
      <c r="F36" s="145"/>
      <c r="G36" s="144"/>
      <c r="H36" s="145"/>
      <c r="I36" s="144"/>
      <c r="J36" s="145"/>
      <c r="K36" s="144"/>
      <c r="L36" s="145"/>
      <c r="M36" s="144"/>
      <c r="N36" s="145"/>
      <c r="O36" s="118"/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22" t="s">
        <v>189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5" customHeight="1">
      <c r="B49" s="16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3" t="s">
        <v>168</v>
      </c>
      <c r="C53" s="184"/>
      <c r="D53" s="115"/>
      <c r="E53" s="115"/>
      <c r="F53" s="115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5" customHeight="1" thickTop="1" thickBot="1">
      <c r="B54" s="178" t="s">
        <v>172</v>
      </c>
      <c r="C54" s="179"/>
      <c r="D54" s="179"/>
      <c r="E54" s="179"/>
      <c r="F54" s="112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9" t="s">
        <v>76</v>
      </c>
      <c r="C59" s="161"/>
      <c r="D59" s="58">
        <v>7</v>
      </c>
      <c r="E59" s="169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69" t="s">
        <v>81</v>
      </c>
      <c r="C60" s="161"/>
      <c r="D60" s="58" t="b">
        <v>1</v>
      </c>
      <c r="E60" s="169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69" t="s">
        <v>86</v>
      </c>
      <c r="C61" s="161"/>
      <c r="D61" s="58" t="b">
        <v>1</v>
      </c>
      <c r="E61" s="169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69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69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69" t="s">
        <v>98</v>
      </c>
      <c r="F64" s="161"/>
      <c r="G64" s="58" t="b">
        <v>1</v>
      </c>
      <c r="H64" s="71"/>
      <c r="I64" s="72"/>
      <c r="J64" s="73"/>
      <c r="K64" s="176" t="s">
        <v>99</v>
      </c>
      <c r="L64" s="17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0" t="s">
        <v>105</v>
      </c>
      <c r="C69" s="170"/>
      <c r="D69" s="81"/>
      <c r="E69" s="81"/>
      <c r="F69" s="172" t="s">
        <v>106</v>
      </c>
      <c r="G69" s="174" t="s">
        <v>107</v>
      </c>
      <c r="H69" s="81"/>
      <c r="I69" s="170" t="s">
        <v>108</v>
      </c>
      <c r="J69" s="17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-161.6</v>
      </c>
      <c r="D72" s="60">
        <v>-162.30000000000001</v>
      </c>
      <c r="E72" s="100" t="s">
        <v>118</v>
      </c>
      <c r="F72" s="60">
        <v>25.5</v>
      </c>
      <c r="G72" s="60">
        <v>23.3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-156.6</v>
      </c>
      <c r="D73" s="60">
        <v>-157.4</v>
      </c>
      <c r="E73" s="102" t="s">
        <v>122</v>
      </c>
      <c r="F73" s="61">
        <v>35.200000000000003</v>
      </c>
      <c r="G73" s="61">
        <v>37.200000000000003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-173.8</v>
      </c>
      <c r="D74" s="60">
        <v>-175.4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-123.2</v>
      </c>
      <c r="D75" s="60">
        <v>-124.7</v>
      </c>
      <c r="E75" s="102" t="s">
        <v>132</v>
      </c>
      <c r="F75" s="62">
        <v>40</v>
      </c>
      <c r="G75" s="62">
        <v>35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34.700000000000003</v>
      </c>
      <c r="D76" s="60">
        <v>33.1</v>
      </c>
      <c r="E76" s="102" t="s">
        <v>137</v>
      </c>
      <c r="F76" s="62">
        <v>40</v>
      </c>
      <c r="G76" s="62">
        <v>40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30.9</v>
      </c>
      <c r="D77" s="60">
        <v>29.2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28.7</v>
      </c>
      <c r="D78" s="60">
        <v>26.9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27.5</v>
      </c>
      <c r="D79" s="60">
        <v>25.7</v>
      </c>
      <c r="E79" s="100" t="s">
        <v>152</v>
      </c>
      <c r="F79" s="60">
        <v>16.399999999999999</v>
      </c>
      <c r="G79" s="60">
        <v>15.8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1.11E-4</v>
      </c>
      <c r="D80" s="64">
        <v>9.3300000000000005E-5</v>
      </c>
      <c r="E80" s="102" t="s">
        <v>157</v>
      </c>
      <c r="F80" s="61">
        <v>62.8</v>
      </c>
      <c r="G80" s="61">
        <v>69.2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186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 t="s">
        <v>187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 t="s">
        <v>190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2025-01-07T17:19:11Z</dcterms:modified>
</cp:coreProperties>
</file>