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<sst xmlns="http://schemas.openxmlformats.org/spreadsheetml/2006/main" count="207" uniqueCount="191">
  <si>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</si>
  <si>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</si>
  <si>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</si>
  <si>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</si>
  <si>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</si>
  <si>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</si>
  <si>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</si>
  <si>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</si>
  <si>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</si>
  <si>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</si>
  <si>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</si>
  <si>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</si>
  <si>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</si>
  <si>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</si>
  <si>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</si>
  <si>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</si>
  <si>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</si>
  <si>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</si>
  <si>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</si>
  <si>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</si>
  <si>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</si>
  <si>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</si>
  <si>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</si>
  <si>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</si>
  <si>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</si>
  <si>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</si>
  <si>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</si>
  <si>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</si>
  <si>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</si>
  <si>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</si>
  <si>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</si>
  <si>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</si>
  <si>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</si>
  <si>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</si>
  <si>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</si>
  <si>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</si>
  <si>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</si>
  <si>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</si>
  <si>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</si>
  <si>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</si>
  <si>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</si>
  <si>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</si>
  <si>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</si>
  <si>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</si>
  <si>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</si>
  <si>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</si>
  <si>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</si>
  <si>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</si>
  <si>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</si>
  <si>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</si>
  <si>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</si>
  <si>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</si>
  <si>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</si>
  <si>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</si>
  <si>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</si>
  <si>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</si>
  <si>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</si>
  <si>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</si>
  <si>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</si>
  <si>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</si>
  <si>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</si>
  <si>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</si>
  <si>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</si>
  <si>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</si>
  <si>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</si>
  <si>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</si>
  <si>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</si>
  <si>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</si>
  <si>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</si>
  <si>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</si>
  <si>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</si>
  <si>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</si>
  <si>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</si>
  <si>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</si>
  <si>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</si>
  <si>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</si>
  <si>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</si>
  <si>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</si>
  <si>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</si>
  <si>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</si>
  <si>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</si>
  <si>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</si>
  <si>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</si>
  <si>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</si>
  <si>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</si>
  <si>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</si>
  <si>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</si>
  <si>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</si>
  <si>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</si>
  <si>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</si>
  <si>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</si>
  <si>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</si>
  <si>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</si>
  <si>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</si>
  <si>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</si>
  <si>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</si>
  <si>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</si>
  <si>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</si>
  <si>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</si>
  <si>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</si>
  <si>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</si>
  <si>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</si>
  <si>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</si>
  <si>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</si>
  <si>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</si>
  <si>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</si>
  <si>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</si>
  <si>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</si>
  <si>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</si>
  <si>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</si>
  <si>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</si>
  <si>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</si>
  <si>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</si>
  <si>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</si>
  <si>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</si>
  <si>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</si>
  <si>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</si>
  <si>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</si>
  <si>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</si>
  <si>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</si>
  <si>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</si>
  <si>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</si>
  <si>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</si>
  <si>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</si>
  <si>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</si>
  <si>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</si>
  <si>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</si>
  <si>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</si>
  <si>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</si>
  <si>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</si>
  <si>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</si>
  <si>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</si>
  <si>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</si>
  <si>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</si>
  <si>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</si>
  <si>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</si>
  <si>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</si>
  <si>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</si>
  <si>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</si>
  <si>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</si>
  <si>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</si>
  <si>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</si>
  <si>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</si>
  <si>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</si>
  <si>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</si>
  <si>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</si>
  <si>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</si>
  <si>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</si>
  <si>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</si>
  <si>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</si>
  <si>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</si>
  <si>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</si>
  <si>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</si>
  <si>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</si>
  <si>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</si>
  <si>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</si>
  <si>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</si>
  <si>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</si>
  <si>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</si>
  <si>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</si>
  <si>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</si>
  <si>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</si>
  <si>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</si>
  <si>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</si>
  <si>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</si>
  <si>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</si>
  <si>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</si>
  <si>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</si>
  <si>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</si>
  <si>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</si>
  <si>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</si>
  <si>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</si>
  <si>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</si>
  <si>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</si>
  <si>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</si>
  <si>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</si>
  <si>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</si>
  <si>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</si>
  <si>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</si>
  <si>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</si>
  <si>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</si>
  <si>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</si>
  <si>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</si>
  <si>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이하로 방풍막 해제</t>
  </si>
  <si>
    <t>-</t>
  </si>
  <si>
    <t>구름의 영향으로 오후 플랫 건너 뜀</t>
  </si>
  <si>
    <t>WSW</t>
  </si>
  <si>
    <t>SSW</t>
  </si>
  <si>
    <t>E_054286-054292</t>
  </si>
  <si>
    <t>[10:00] 짙은 구름으로 인한 관측 대기/ [17:00] 짙은 구름으로 인한 관측 종료</t>
  </si>
  <si>
    <t>E_054286-054292 TMT 테스트 영상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</si>
</sst>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0" zoomScale="130" zoomScaleNormal="130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45633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0.44166666666666665</v>
      </c>
      <c r="D9" s="8" t="s">
        <v>184</v>
      </c>
      <c r="E9" s="8">
        <v>22.1</v>
      </c>
      <c r="F9" s="8">
        <v>67.7</v>
      </c>
      <c r="G9" s="36" t="s">
        <v>186</v>
      </c>
      <c r="H9" s="8">
        <v>0.5</v>
      </c>
      <c r="I9" s="36">
        <v>39.9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19.600000000000001</v>
      </c>
      <c r="F10" s="8">
        <v>73.900000000000006</v>
      </c>
      <c r="G10" s="36" t="s">
        <v>187</v>
      </c>
      <c r="H10" s="8">
        <v>5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0.70833333333333337</v>
      </c>
      <c r="D11" s="15" t="s">
        <v>184</v>
      </c>
      <c r="E11" s="15">
        <v>20.8</v>
      </c>
      <c r="F11" s="15">
        <v>57.6</v>
      </c>
      <c r="G11" s="36" t="s">
        <v>187</v>
      </c>
      <c r="H11" s="15">
        <v>1.5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24.266666666666666</v>
      </c>
      <c r="D12" s="19" t="e">
        <f>AVERAGE(D9:D11)</f>
        <v>#DIV/0!</v>
      </c>
      <c r="E12" s="19">
        <f>AVERAGE(E9:E11)</f>
        <v>20.833333333333332</v>
      </c>
      <c r="F12" s="20">
        <f>AVERAGE(F9:F11)</f>
        <v>66.400000000000006</v>
      </c>
      <c r="G12" s="21"/>
      <c r="H12" s="22">
        <f>AVERAGE(H9:H11)</f>
        <v>2.3333333333333335</v>
      </c>
      <c r="I12" s="23"/>
      <c r="J12" s="24">
        <f>AVERAGE(J9:J11)</f>
        <v>15.333333333333334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0.39374999999999999</v>
      </c>
      <c r="D17" s="28">
        <v>0.39513888888888887</v>
      </c>
      <c r="E17" s="28">
        <v>0.71597222222222223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0.71944444444444444</v>
      </c>
    </row>
    <row r="18" spans="2:16" ht="14.15" customHeight="1">
      <c r="B18" s="35" t="s">
        <v>42</v>
      </c>
      <c r="C18" s="27">
        <v>54281</v>
      </c>
      <c r="D18" s="27">
        <v>54282</v>
      </c>
      <c r="E18" s="27">
        <v>54293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54298</v>
      </c>
    </row>
    <row r="19" spans="2:16" ht="14.15" customHeight="1" thickBot="1">
      <c r="B19" s="13" t="s">
        <v>43</v>
      </c>
      <c r="C19" s="29"/>
      <c r="D19" s="27">
        <v>54286</v>
      </c>
      <c r="E19" s="30">
        <v>54297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0.27916666666666667</v>
      </c>
      <c r="N30" s="43"/>
      <c r="O30" s="45"/>
      <c r="P30" s="46">
        <f>SUM(C30:J30,L30:N30)</f>
        <v>0.27916666666666667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0.27916666666666667</v>
      </c>
      <c r="N31" s="7"/>
      <c r="O31" s="48"/>
      <c r="P31" s="46">
        <f>SUM(C31:N31)</f>
        <v>0.27916666666666667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0.27916666666666667</v>
      </c>
      <c r="N32" s="50"/>
      <c r="O32" s="51"/>
      <c r="P32" s="46">
        <f>SUM(C32:N32)</f>
        <v>0.27916666666666667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188</v>
      </c>
      <c r="D36" s="149"/>
      <c r="E36" s="153"/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8" t="s">
        <v>168</v>
      </c>
      <c r="C53" s="139"/>
      <c r="D53" s="115"/>
      <c r="E53" s="115"/>
      <c r="F53" s="115"/>
      <c r="G53" s="140"/>
      <c r="H53" s="139"/>
      <c r="I53" s="139"/>
      <c r="J53" s="139"/>
      <c r="K53" s="139"/>
      <c r="L53" s="139"/>
      <c r="M53" s="139"/>
      <c r="N53" s="139"/>
      <c r="O53" s="139"/>
      <c r="P53" s="141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6" t="s">
        <v>99</v>
      </c>
      <c r="L64" s="13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0" t="s">
        <v>105</v>
      </c>
      <c r="C69" s="130"/>
      <c r="D69" s="81"/>
      <c r="E69" s="81"/>
      <c r="F69" s="132" t="s">
        <v>106</v>
      </c>
      <c r="G69" s="134" t="s">
        <v>107</v>
      </c>
      <c r="H69" s="81"/>
      <c r="I69" s="130" t="s">
        <v>108</v>
      </c>
      <c r="J69" s="13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1"/>
      <c r="C70" s="131"/>
      <c r="D70" s="85"/>
      <c r="E70" s="86"/>
      <c r="F70" s="133"/>
      <c r="G70" s="135"/>
      <c r="H70" s="87"/>
      <c r="I70" s="131"/>
      <c r="J70" s="13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-160.5</v>
      </c>
      <c r="D72" s="60">
        <v>-159.19999999999999</v>
      </c>
      <c r="E72" s="100" t="s">
        <v>118</v>
      </c>
      <c r="F72" s="60">
        <v>27.3</v>
      </c>
      <c r="G72" s="60">
        <v>27.8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-155.30000000000001</v>
      </c>
      <c r="D73" s="60">
        <v>-154</v>
      </c>
      <c r="E73" s="102" t="s">
        <v>122</v>
      </c>
      <c r="F73" s="61">
        <v>32.6</v>
      </c>
      <c r="G73" s="61">
        <v>33.1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-174.2</v>
      </c>
      <c r="D74" s="60">
        <v>-173.6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-121.4</v>
      </c>
      <c r="D75" s="60">
        <v>-119.4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36.5</v>
      </c>
      <c r="D76" s="60">
        <v>37.700000000000003</v>
      </c>
      <c r="E76" s="102" t="s">
        <v>137</v>
      </c>
      <c r="F76" s="62">
        <v>45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32.799999999999997</v>
      </c>
      <c r="D77" s="60">
        <v>33.6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30.6</v>
      </c>
      <c r="D78" s="60">
        <v>31.4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29.4</v>
      </c>
      <c r="D79" s="60">
        <v>30.1</v>
      </c>
      <c r="E79" s="100" t="s">
        <v>152</v>
      </c>
      <c r="F79" s="60">
        <v>18.399999999999999</v>
      </c>
      <c r="G79" s="60">
        <v>21.4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9.8400000000000007E-5</v>
      </c>
      <c r="D80" s="64">
        <v>9.9400000000000004E-5</v>
      </c>
      <c r="E80" s="102" t="s">
        <v>157</v>
      </c>
      <c r="F80" s="61">
        <v>50.9</v>
      </c>
      <c r="G80" s="61">
        <v>44.7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2024-12-07T17:30:10Z</dcterms:modified>
</cp:coreProperties>
</file>