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<sst xmlns="http://schemas.openxmlformats.org/spreadsheetml/2006/main" count="204" uniqueCount="189">
  <si>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</si>
  <si>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</si>
  <si>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</si>
  <si>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</si>
  <si>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</si>
  <si>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</si>
  <si>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</si>
  <si>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</si>
  <si>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</si>
  <si>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</si>
  <si>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</si>
  <si>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</si>
  <si>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</si>
  <si>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</si>
  <si>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</si>
  <si>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</si>
  <si>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</si>
  <si>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</si>
  <si>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</si>
  <si>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</si>
  <si>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</si>
  <si>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</si>
  <si>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</si>
  <si>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</si>
  <si>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</si>
  <si>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</si>
  <si>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</si>
  <si>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</si>
  <si>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</si>
  <si>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</si>
  <si>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</si>
  <si>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</si>
  <si>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</si>
  <si>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</si>
  <si>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</si>
  <si>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</si>
  <si>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</si>
  <si>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</si>
  <si>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</si>
  <si>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</si>
  <si>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</si>
  <si>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</si>
  <si>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</si>
  <si>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</si>
  <si>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</si>
  <si>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</si>
  <si>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</si>
  <si>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</si>
  <si>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</si>
  <si>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</si>
  <si>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</si>
  <si>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</si>
  <si>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</si>
  <si>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</si>
  <si>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</si>
  <si>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</si>
  <si>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</si>
  <si>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</si>
  <si>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</si>
  <si>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</si>
  <si>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</si>
  <si>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</si>
  <si>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</si>
  <si>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</si>
  <si>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</si>
  <si>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</si>
  <si>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</si>
  <si>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</si>
  <si>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</si>
  <si>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</si>
  <si>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</si>
  <si>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</si>
  <si>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</si>
  <si>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</si>
  <si>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</si>
  <si>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</si>
  <si>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</si>
  <si>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</si>
  <si>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</si>
  <si>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</si>
  <si>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</si>
  <si>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</si>
  <si>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</si>
  <si>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</si>
  <si>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</si>
  <si>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</si>
  <si>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</si>
  <si>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</si>
  <si>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</si>
  <si>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</si>
  <si>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</si>
  <si>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</si>
  <si>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</si>
  <si>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</si>
  <si>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</si>
  <si>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</si>
  <si>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</si>
  <si>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</si>
  <si>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</si>
  <si>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</si>
  <si>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</si>
  <si>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</si>
  <si>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</si>
  <si>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</si>
  <si>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</si>
  <si>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</si>
  <si>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</si>
  <si>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</si>
  <si>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</si>
  <si>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</si>
  <si>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</si>
  <si>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</si>
  <si>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</si>
  <si>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</si>
  <si>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</si>
  <si>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</si>
  <si>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</si>
  <si>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</si>
  <si>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</si>
  <si>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</si>
  <si>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</si>
  <si>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</si>
  <si>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</si>
  <si>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</si>
  <si>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</si>
  <si>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</si>
  <si>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</si>
  <si>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</si>
  <si>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</si>
  <si>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</si>
  <si>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</si>
  <si>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</si>
  <si>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</si>
  <si>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</si>
  <si>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</si>
  <si>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</si>
  <si>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</si>
  <si>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</si>
  <si>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</si>
  <si>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</si>
  <si>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</si>
  <si>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</si>
  <si>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</si>
  <si>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</si>
  <si>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</si>
  <si>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</si>
  <si>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</si>
  <si>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</si>
  <si>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</si>
  <si>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</si>
  <si>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</si>
  <si>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</si>
  <si>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</si>
  <si>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</si>
  <si>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</si>
  <si>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</si>
  <si>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</si>
  <si>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</si>
  <si>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</si>
  <si>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</si>
  <si>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</si>
  <si>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</si>
  <si>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</si>
  <si>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</si>
  <si>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</si>
  <si>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</si>
  <si>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</si>
  <si>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</si>
  <si>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</si>
  <si>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</si>
  <si>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</si>
  <si>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</si>
  <si>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</si>
  <si>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</si>
  <si>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</si>
  <si>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</si>
  <si>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</si>
  <si>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</si>
  <si>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</si>
  <si>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</si>
  <si>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</si>
  <si>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</si>
  <si>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</si>
  <si>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이하로 방풍막 해제</t>
  </si>
  <si>
    <t>-</t>
  </si>
  <si>
    <t>NNW</t>
  </si>
  <si>
    <t>[17:00] 짙은 구름 및 높은 습도(vaisala 92%)로 인한 관측 종료</t>
  </si>
  <si>
    <t>ENE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</si>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</sst>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6" zoomScale="130" zoomScaleNormal="130" workbookViewId="0">
      <selection activeCell="H5" sqref="H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45629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0.43888888888888888</v>
      </c>
      <c r="D9" s="8" t="s">
        <v>184</v>
      </c>
      <c r="E9" s="8">
        <v>18.100000000000001</v>
      </c>
      <c r="F9" s="8">
        <v>92</v>
      </c>
      <c r="G9" s="36" t="s">
        <v>185</v>
      </c>
      <c r="H9" s="8">
        <v>2.9</v>
      </c>
      <c r="I9" s="36">
        <v>6.5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184</v>
      </c>
      <c r="E10" s="8">
        <v>17.3</v>
      </c>
      <c r="F10" s="8">
        <v>91.9</v>
      </c>
      <c r="G10" s="36" t="s">
        <v>187</v>
      </c>
      <c r="H10" s="8">
        <v>3.7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0.70833333333333337</v>
      </c>
      <c r="D11" s="15" t="s">
        <v>184</v>
      </c>
      <c r="E11" s="15">
        <v>17</v>
      </c>
      <c r="F11" s="15">
        <v>92</v>
      </c>
      <c r="G11" s="36" t="s">
        <v>188</v>
      </c>
      <c r="H11" s="15">
        <v>5.4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24.269444444444442</v>
      </c>
      <c r="D12" s="19" t="e">
        <f>AVERAGE(D9:D11)</f>
        <v>#DIV/0!</v>
      </c>
      <c r="E12" s="19">
        <f>AVERAGE(E9:E11)</f>
        <v>17.466666666666669</v>
      </c>
      <c r="F12" s="20">
        <f>AVERAGE(F9:F11)</f>
        <v>91.966666666666654</v>
      </c>
      <c r="G12" s="21"/>
      <c r="H12" s="22">
        <f>AVERAGE(H9:H11)</f>
        <v>4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181</v>
      </c>
      <c r="F16" s="27"/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0.41041666666666665</v>
      </c>
      <c r="D17" s="28">
        <v>0.41180555555555554</v>
      </c>
      <c r="E17" s="28">
        <v>0.71180555555555547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0.71527777777777779</v>
      </c>
    </row>
    <row r="18" spans="2:16" ht="14.15" customHeight="1">
      <c r="B18" s="35" t="s">
        <v>42</v>
      </c>
      <c r="C18" s="27">
        <v>53919</v>
      </c>
      <c r="D18" s="27">
        <v>53920</v>
      </c>
      <c r="E18" s="27">
        <v>53925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53930</v>
      </c>
    </row>
    <row r="19" spans="2:16" ht="14.15" customHeight="1" thickBot="1">
      <c r="B19" s="13" t="s">
        <v>43</v>
      </c>
      <c r="C19" s="29"/>
      <c r="D19" s="27">
        <v>53924</v>
      </c>
      <c r="E19" s="30">
        <v>53929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06"/>
      <c r="D23" s="10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180</v>
      </c>
      <c r="F24" s="163"/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0.28125</v>
      </c>
      <c r="N30" s="43"/>
      <c r="O30" s="45"/>
      <c r="P30" s="46">
        <f>SUM(C30:J30,L30:N30)</f>
        <v>0.28125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/>
      <c r="L31" s="7"/>
      <c r="M31" s="7">
        <v>0.28125</v>
      </c>
      <c r="N31" s="7"/>
      <c r="O31" s="48"/>
      <c r="P31" s="46">
        <f>SUM(C31:N31)</f>
        <v>0.28125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0.28125</v>
      </c>
      <c r="N32" s="50"/>
      <c r="O32" s="51"/>
      <c r="P32" s="46">
        <f>SUM(C32:N32)</f>
        <v>0.28125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/>
      <c r="D36" s="149"/>
      <c r="E36" s="153"/>
      <c r="F36" s="154"/>
      <c r="G36" s="153"/>
      <c r="H36" s="154"/>
      <c r="I36" s="153"/>
      <c r="J36" s="154"/>
      <c r="K36" s="149"/>
      <c r="L36" s="149"/>
      <c r="M36" s="149"/>
      <c r="N36" s="149"/>
      <c r="O36" s="149"/>
      <c r="P36" s="149"/>
    </row>
    <row r="37" spans="2:16" ht="18" customHeight="1">
      <c r="B37" s="15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186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8" t="s">
        <v>168</v>
      </c>
      <c r="C53" s="139"/>
      <c r="D53" s="115"/>
      <c r="E53" s="115"/>
      <c r="F53" s="115"/>
      <c r="G53" s="140"/>
      <c r="H53" s="139"/>
      <c r="I53" s="139"/>
      <c r="J53" s="139"/>
      <c r="K53" s="139"/>
      <c r="L53" s="139"/>
      <c r="M53" s="139"/>
      <c r="N53" s="139"/>
      <c r="O53" s="139"/>
      <c r="P53" s="141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36" t="s">
        <v>99</v>
      </c>
      <c r="L64" s="13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0" t="s">
        <v>105</v>
      </c>
      <c r="C69" s="130"/>
      <c r="D69" s="81"/>
      <c r="E69" s="81"/>
      <c r="F69" s="132" t="s">
        <v>106</v>
      </c>
      <c r="G69" s="134" t="s">
        <v>107</v>
      </c>
      <c r="H69" s="81"/>
      <c r="I69" s="130" t="s">
        <v>108</v>
      </c>
      <c r="J69" s="13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1"/>
      <c r="C70" s="131"/>
      <c r="D70" s="85"/>
      <c r="E70" s="86"/>
      <c r="F70" s="133"/>
      <c r="G70" s="135"/>
      <c r="H70" s="87"/>
      <c r="I70" s="131"/>
      <c r="J70" s="13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-162</v>
      </c>
      <c r="D72" s="60">
        <v>-160.19999999999999</v>
      </c>
      <c r="E72" s="100" t="s">
        <v>118</v>
      </c>
      <c r="F72" s="60">
        <v>25.6</v>
      </c>
      <c r="G72" s="60">
        <v>26.6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-156.80000000000001</v>
      </c>
      <c r="D73" s="60">
        <v>-154.9</v>
      </c>
      <c r="E73" s="102" t="s">
        <v>122</v>
      </c>
      <c r="F73" s="61">
        <v>36.5</v>
      </c>
      <c r="G73" s="61">
        <v>35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-174.6</v>
      </c>
      <c r="D74" s="60">
        <v>-172.8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-124.6</v>
      </c>
      <c r="D75" s="60">
        <v>-121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34.4</v>
      </c>
      <c r="D76" s="60">
        <v>36.5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30.8</v>
      </c>
      <c r="D77" s="60">
        <v>32.4</v>
      </c>
      <c r="E77" s="102" t="s">
        <v>142</v>
      </c>
      <c r="F77" s="62">
        <v>265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28.6</v>
      </c>
      <c r="D78" s="60">
        <v>30.2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27.5</v>
      </c>
      <c r="D79" s="60">
        <v>28.9</v>
      </c>
      <c r="E79" s="100" t="s">
        <v>152</v>
      </c>
      <c r="F79" s="60">
        <v>15.8</v>
      </c>
      <c r="G79" s="60">
        <v>19.8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9.2800000000000006E-5</v>
      </c>
      <c r="D80" s="64">
        <v>1.1E-4</v>
      </c>
      <c r="E80" s="102" t="s">
        <v>157</v>
      </c>
      <c r="F80" s="61">
        <v>65</v>
      </c>
      <c r="G80" s="61">
        <v>53.4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2024-12-03T17:27:06Z</dcterms:modified>
</cp:coreProperties>
</file>