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<sst xmlns="http://schemas.openxmlformats.org/spreadsheetml/2006/main" count="206" uniqueCount="190">
  <si>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</si>
  <si>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</si>
  <si>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</si>
  <si>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</si>
  <si>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</si>
  <si>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</si>
  <si>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</si>
  <si>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</si>
  <si>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</si>
  <si>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</si>
  <si>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</si>
  <si>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</si>
  <si>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</si>
  <si>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</si>
  <si>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</si>
  <si>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</si>
  <si>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</si>
  <si>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</si>
  <si>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</si>
  <si>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</si>
  <si>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</si>
  <si>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</si>
  <si>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</si>
  <si>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</si>
  <si>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</si>
  <si>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</si>
  <si>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</si>
  <si>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</si>
  <si>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</si>
  <si>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</si>
  <si>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</si>
  <si>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</si>
  <si>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</si>
  <si>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</si>
  <si>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</si>
  <si>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</si>
  <si>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</si>
  <si>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</si>
  <si>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</si>
  <si>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</si>
  <si>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</si>
  <si>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</si>
  <si>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</si>
  <si>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</si>
  <si>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</si>
  <si>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</si>
  <si>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</si>
  <si>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</si>
  <si>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</si>
  <si>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</si>
  <si>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</si>
  <si>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</si>
  <si>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</si>
  <si>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</si>
  <si>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</si>
  <si>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</si>
  <si>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</si>
  <si>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</si>
  <si>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</si>
  <si>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</si>
  <si>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</si>
  <si>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</si>
  <si>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</si>
  <si>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</si>
  <si>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</si>
  <si>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</si>
  <si>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</si>
  <si>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</si>
  <si>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</si>
  <si>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</si>
  <si>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</si>
  <si>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</si>
  <si>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</si>
  <si>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</si>
  <si>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</si>
  <si>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</si>
  <si>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</si>
  <si>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</si>
  <si>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</si>
  <si>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</si>
  <si>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</si>
  <si>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</si>
  <si>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</si>
  <si>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</si>
  <si>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</si>
  <si>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</si>
  <si>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</si>
  <si>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</si>
  <si>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</si>
  <si>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</si>
  <si>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</si>
  <si>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</si>
  <si>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</si>
  <si>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</si>
  <si>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</si>
  <si>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</si>
  <si>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</si>
  <si>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</si>
  <si>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</si>
  <si>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</si>
  <si>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</si>
  <si>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</si>
  <si>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</si>
  <si>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</si>
  <si>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</si>
  <si>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</si>
  <si>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</si>
  <si>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</si>
  <si>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</si>
  <si>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</si>
  <si>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</si>
  <si>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</si>
  <si>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</si>
  <si>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</si>
  <si>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</si>
  <si>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</si>
  <si>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</si>
  <si>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</si>
  <si>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</si>
  <si>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</si>
  <si>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</si>
  <si>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</si>
  <si>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</si>
  <si>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</si>
  <si>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</si>
  <si>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</si>
  <si>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</si>
  <si>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</si>
  <si>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</si>
  <si>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</si>
  <si>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</si>
  <si>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</si>
  <si>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</si>
  <si>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</si>
  <si>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</si>
  <si>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</si>
  <si>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</si>
  <si>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</si>
  <si>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</si>
  <si>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</si>
  <si>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</si>
  <si>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</si>
  <si>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</si>
  <si>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</si>
  <si>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</si>
  <si>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</si>
  <si>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</si>
  <si>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</si>
  <si>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</si>
  <si>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</si>
  <si>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</si>
  <si>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</si>
  <si>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</si>
  <si>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</si>
  <si>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</si>
  <si>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</si>
  <si>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</si>
  <si>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</si>
  <si>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</si>
  <si>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</si>
  <si>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</si>
  <si>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</si>
  <si>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</si>
  <si>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</si>
  <si>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</si>
  <si>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</si>
  <si>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</si>
  <si>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</si>
  <si>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</si>
  <si>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</si>
  <si>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</si>
  <si>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</si>
  <si>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</si>
  <si>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</si>
  <si>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</si>
  <si>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</si>
  <si>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</si>
  <si>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</si>
  <si>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</si>
  <si>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</si>
  <si>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</si>
  <si>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</si>
  <si>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</si>
  <si>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이하로 방풍막 해제</t>
  </si>
  <si>
    <t>-</t>
  </si>
  <si>
    <t>NNE</t>
  </si>
  <si>
    <t>NNW</t>
  </si>
  <si>
    <t>I-BAND 촬영 함</t>
  </si>
  <si>
    <t>[16:30] 짙은 구름 및 높은 습도(vaisala 91%)으로 인한 관측 종료</t>
  </si>
  <si>
    <t>control page의 버튼으로 제습기가 잘 작동하지 않음/ 제습기의 전원버튼을 물리적으로 껏다 켜면 작동은 하나 자주 멈춤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</si>
</sst>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C12" sqref="C1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45626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0.4368055555555555</v>
      </c>
      <c r="D9" s="8" t="s">
        <v>184</v>
      </c>
      <c r="E9" s="8">
        <v>16.8</v>
      </c>
      <c r="F9" s="8">
        <v>91.7</v>
      </c>
      <c r="G9" s="36" t="s">
        <v>185</v>
      </c>
      <c r="H9" s="8">
        <v>0.9</v>
      </c>
      <c r="I9" s="36">
        <v>0.4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184</v>
      </c>
      <c r="E10" s="8">
        <v>16.8</v>
      </c>
      <c r="F10" s="8">
        <v>91.9</v>
      </c>
      <c r="G10" s="36" t="s">
        <v>186</v>
      </c>
      <c r="H10" s="8">
        <v>2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0.6875</v>
      </c>
      <c r="D11" s="15" t="s">
        <v>184</v>
      </c>
      <c r="E11" s="15">
        <v>16.100000000000001</v>
      </c>
      <c r="F11" s="15">
        <v>91.8</v>
      </c>
      <c r="G11" s="36" t="s">
        <v>186</v>
      </c>
      <c r="H11" s="15">
        <v>1.7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24.250694444444445</v>
      </c>
      <c r="D12" s="19" t="e">
        <f>AVERAGE(D9:D11)</f>
        <v>#DIV/0!</v>
      </c>
      <c r="E12" s="19">
        <f>AVERAGE(E9:E11)</f>
        <v>16.566666666666666</v>
      </c>
      <c r="F12" s="20">
        <f>AVERAGE(F9:F11)</f>
        <v>91.800000000000011</v>
      </c>
      <c r="G12" s="21"/>
      <c r="H12" s="22">
        <f>AVERAGE(H9:H11)</f>
        <v>1.5333333333333332</v>
      </c>
      <c r="I12" s="23"/>
      <c r="J12" s="24">
        <f>AVERAGE(J9:J11)</f>
        <v>12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181</v>
      </c>
      <c r="F16" s="27"/>
      <c r="G16" s="117"/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0.37986111111111115</v>
      </c>
      <c r="D17" s="28">
        <v>0.38055555555555554</v>
      </c>
      <c r="E17" s="28">
        <v>0.6875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0.69166666666666676</v>
      </c>
    </row>
    <row r="18" spans="2:16" ht="14.15" customHeight="1">
      <c r="B18" s="35" t="s">
        <v>42</v>
      </c>
      <c r="C18" s="27">
        <v>53593</v>
      </c>
      <c r="D18" s="27">
        <v>53594</v>
      </c>
      <c r="E18" s="27">
        <v>53665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53670</v>
      </c>
    </row>
    <row r="19" spans="2:16" ht="14.15" customHeight="1" thickBot="1">
      <c r="B19" s="13" t="s">
        <v>43</v>
      </c>
      <c r="C19" s="29"/>
      <c r="D19" s="27">
        <v>53664</v>
      </c>
      <c r="E19" s="30">
        <v>53669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71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06"/>
      <c r="D23" s="106"/>
      <c r="E23" s="36" t="s">
        <v>48</v>
      </c>
      <c r="F23" s="163"/>
      <c r="G23" s="163"/>
      <c r="H23" s="163"/>
      <c r="I23" s="163"/>
      <c r="J23" s="106"/>
      <c r="K23" s="106"/>
      <c r="L23" s="116" t="s">
        <v>165</v>
      </c>
      <c r="M23" s="163"/>
      <c r="N23" s="163"/>
      <c r="O23" s="163"/>
      <c r="P23" s="163"/>
    </row>
    <row r="24" spans="2:16" ht="13.5" customHeight="1">
      <c r="B24" s="164"/>
      <c r="C24" s="106"/>
      <c r="D24" s="106"/>
      <c r="E24" s="113" t="s">
        <v>180</v>
      </c>
      <c r="F24" s="163"/>
      <c r="G24" s="163"/>
      <c r="H24" s="163"/>
      <c r="I24" s="163"/>
      <c r="J24" s="106"/>
      <c r="K24" s="106"/>
      <c r="L24" s="36" t="s">
        <v>177</v>
      </c>
      <c r="M24" s="163"/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/>
      <c r="K25" s="106"/>
      <c r="L25" s="36" t="s">
        <v>49</v>
      </c>
      <c r="M25" s="163"/>
      <c r="N25" s="163"/>
      <c r="O25" s="163"/>
      <c r="P25" s="163"/>
    </row>
    <row r="26" spans="2:16" ht="13.5" customHeight="1">
      <c r="B26" s="164"/>
      <c r="C26" s="106"/>
      <c r="D26" s="106"/>
      <c r="E26" s="113" t="s">
        <v>165</v>
      </c>
      <c r="F26" s="163"/>
      <c r="G26" s="163"/>
      <c r="H26" s="163"/>
      <c r="I26" s="163"/>
      <c r="J26" s="106"/>
      <c r="K26" s="106"/>
      <c r="L26" s="36" t="s">
        <v>178</v>
      </c>
      <c r="M26" s="163"/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0.28472222222222221</v>
      </c>
      <c r="N30" s="43"/>
      <c r="O30" s="45"/>
      <c r="P30" s="46">
        <f>SUM(C30:J30,L30:N30)</f>
        <v>0.28472222222222221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/>
      <c r="L31" s="7"/>
      <c r="M31" s="7">
        <v>0.28472222222222221</v>
      </c>
      <c r="N31" s="7"/>
      <c r="O31" s="48"/>
      <c r="P31" s="46">
        <f>SUM(C31:N31)</f>
        <v>0.28472222222222221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0.28472222222222221</v>
      </c>
      <c r="N32" s="50"/>
      <c r="O32" s="51"/>
      <c r="P32" s="46">
        <f>SUM(C32:N32)</f>
        <v>0.28472222222222221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49"/>
      <c r="D36" s="149"/>
      <c r="E36" s="153"/>
      <c r="F36" s="154"/>
      <c r="G36" s="153"/>
      <c r="H36" s="154"/>
      <c r="I36" s="153"/>
      <c r="J36" s="154"/>
      <c r="K36" s="149"/>
      <c r="L36" s="149"/>
      <c r="M36" s="149"/>
      <c r="N36" s="149"/>
      <c r="O36" s="149"/>
      <c r="P36" s="149"/>
    </row>
    <row r="37" spans="2:16" ht="18" customHeight="1">
      <c r="B37" s="151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 t="s">
        <v>179</v>
      </c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45" t="s">
        <v>187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188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8" t="s">
        <v>168</v>
      </c>
      <c r="C53" s="139"/>
      <c r="D53" s="115"/>
      <c r="E53" s="115"/>
      <c r="F53" s="115"/>
      <c r="G53" s="140"/>
      <c r="H53" s="139"/>
      <c r="I53" s="139"/>
      <c r="J53" s="139"/>
      <c r="K53" s="139"/>
      <c r="L53" s="139"/>
      <c r="M53" s="139"/>
      <c r="N53" s="139"/>
      <c r="O53" s="139"/>
      <c r="P53" s="141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36" t="s">
        <v>99</v>
      </c>
      <c r="L64" s="13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0" t="s">
        <v>105</v>
      </c>
      <c r="C69" s="130"/>
      <c r="D69" s="81"/>
      <c r="E69" s="81"/>
      <c r="F69" s="132" t="s">
        <v>106</v>
      </c>
      <c r="G69" s="134" t="s">
        <v>107</v>
      </c>
      <c r="H69" s="81"/>
      <c r="I69" s="130" t="s">
        <v>108</v>
      </c>
      <c r="J69" s="13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1"/>
      <c r="C70" s="131"/>
      <c r="D70" s="85"/>
      <c r="E70" s="86"/>
      <c r="F70" s="133"/>
      <c r="G70" s="135"/>
      <c r="H70" s="87"/>
      <c r="I70" s="131"/>
      <c r="J70" s="13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-162.4</v>
      </c>
      <c r="D72" s="60">
        <v>-160.6</v>
      </c>
      <c r="E72" s="100" t="s">
        <v>118</v>
      </c>
      <c r="F72" s="60">
        <v>25</v>
      </c>
      <c r="G72" s="60">
        <v>25.9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-157.30000000000001</v>
      </c>
      <c r="D73" s="60">
        <v>155.6</v>
      </c>
      <c r="E73" s="102" t="s">
        <v>122</v>
      </c>
      <c r="F73" s="61">
        <v>37</v>
      </c>
      <c r="G73" s="61">
        <v>34.200000000000003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-208.9</v>
      </c>
      <c r="D74" s="60">
        <v>208.2</v>
      </c>
      <c r="E74" s="102" t="s">
        <v>127</v>
      </c>
      <c r="F74" s="62">
        <v>15</v>
      </c>
      <c r="G74" s="62">
        <v>15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-125.6</v>
      </c>
      <c r="D75" s="60">
        <v>122.3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33.700000000000003</v>
      </c>
      <c r="D76" s="60">
        <v>35.799999999999997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30.1</v>
      </c>
      <c r="D77" s="60">
        <v>31.7</v>
      </c>
      <c r="E77" s="102" t="s">
        <v>142</v>
      </c>
      <c r="F77" s="62">
        <v>265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27.9</v>
      </c>
      <c r="D78" s="60">
        <v>29.4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26.7</v>
      </c>
      <c r="D79" s="60">
        <v>28.2</v>
      </c>
      <c r="E79" s="100" t="s">
        <v>152</v>
      </c>
      <c r="F79" s="60">
        <v>15</v>
      </c>
      <c r="G79" s="60">
        <v>18.899999999999999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4.3800000000000001E-5</v>
      </c>
      <c r="D80" s="64">
        <v>4.3600000000000003E-5</v>
      </c>
      <c r="E80" s="102" t="s">
        <v>157</v>
      </c>
      <c r="F80" s="61">
        <v>69.599999999999994</v>
      </c>
      <c r="G80" s="61">
        <v>50.5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 t="s">
        <v>189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2024-11-30T16:50:58Z</dcterms:modified>
</cp:coreProperties>
</file>