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<sst xmlns="http://schemas.openxmlformats.org/spreadsheetml/2006/main" count="222" uniqueCount="209">
  <si>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</si>
  <si>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</si>
  <si>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</si>
  <si>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</si>
  <si>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</si>
  <si>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</si>
  <si>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</si>
  <si>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</si>
  <si>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</si>
  <si>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</si>
  <si>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</si>
  <si>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</si>
  <si>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</si>
  <si>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</si>
  <si>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</si>
  <si>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</si>
  <si>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</si>
  <si>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</si>
  <si>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</si>
  <si>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</si>
  <si>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</si>
  <si>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</si>
  <si>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</si>
  <si>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</si>
  <si>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</si>
  <si>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</si>
  <si>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</si>
  <si>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</si>
  <si>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</si>
  <si>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</si>
  <si>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</si>
  <si>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</si>
  <si>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</si>
  <si>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</si>
  <si>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</si>
  <si>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</si>
  <si>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</si>
  <si>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</si>
  <si>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</si>
  <si>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</si>
  <si>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</si>
  <si>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</si>
  <si>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</si>
  <si>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</si>
  <si>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</si>
  <si>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</si>
  <si>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</si>
  <si>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</si>
  <si>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</si>
  <si>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</si>
  <si>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</si>
  <si>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</si>
  <si>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</si>
  <si>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</si>
  <si>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</si>
  <si>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</si>
  <si>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</si>
  <si>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</si>
  <si>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</si>
  <si>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</si>
  <si>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</si>
  <si>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</si>
  <si>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</si>
  <si>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</si>
  <si>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</si>
  <si>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</si>
  <si>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</si>
  <si>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</si>
  <si>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</si>
  <si>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</si>
  <si>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</si>
  <si>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</si>
  <si>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</si>
  <si>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</si>
  <si>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</si>
  <si>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</si>
  <si>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</si>
  <si>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</si>
  <si>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</si>
  <si>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</si>
  <si>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</si>
  <si>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</si>
  <si>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</si>
  <si>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</si>
  <si>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</si>
  <si>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</si>
  <si>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</si>
  <si>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</si>
  <si>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</si>
  <si>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</si>
  <si>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</si>
  <si>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</si>
  <si>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</si>
  <si>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</si>
  <si>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</si>
  <si>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</si>
  <si>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</si>
  <si>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</si>
  <si>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</si>
  <si>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</si>
  <si>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</si>
  <si>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</si>
  <si>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</si>
  <si>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</si>
  <si>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</si>
  <si>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</si>
  <si>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</si>
  <si>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</si>
  <si>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</si>
  <si>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</si>
  <si>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</si>
  <si>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</si>
  <si>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</si>
  <si>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</si>
  <si>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</si>
  <si>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</si>
  <si>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</si>
  <si>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</si>
  <si>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</si>
  <si>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</si>
  <si>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</si>
  <si>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</si>
  <si>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</si>
  <si>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</si>
  <si>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</si>
  <si>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</si>
  <si>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</si>
  <si>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</si>
  <si>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</si>
  <si>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</si>
  <si>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</si>
  <si>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</si>
  <si>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</si>
  <si>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</si>
  <si>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</si>
  <si>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</si>
  <si>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</si>
  <si>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</si>
  <si>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</si>
  <si>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</si>
  <si>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</si>
  <si>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</si>
  <si>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</si>
  <si>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</si>
  <si>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</si>
  <si>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</si>
  <si>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</si>
  <si>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</si>
  <si>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</si>
  <si>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</si>
  <si>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</si>
  <si>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</si>
  <si>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</si>
  <si>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</si>
  <si>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</si>
  <si>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</si>
  <si>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</si>
  <si>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</si>
  <si>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</si>
  <si>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</si>
  <si>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</si>
  <si>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</si>
  <si>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</si>
  <si>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</si>
  <si>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</si>
  <si>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</si>
  <si>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</si>
  <si>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</si>
  <si>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</si>
  <si>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</si>
  <si>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</si>
  <si>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</si>
  <si>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</si>
  <si>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</si>
  <si>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</si>
  <si>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</si>
  <si>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</si>
  <si>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</si>
  <si>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</si>
  <si>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</si>
  <si>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</si>
  <si>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</si>
  <si>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 이하로 방풍막 해제</t>
  </si>
  <si>
    <t>ALL</t>
  </si>
  <si>
    <t>TMT</t>
  </si>
  <si>
    <t>KAMP</t>
  </si>
  <si>
    <t>KSP</t>
  </si>
  <si>
    <t>DIR-KSP</t>
  </si>
  <si>
    <t>정예솜</t>
  </si>
  <si>
    <t>-</t>
  </si>
  <si>
    <t>M_049232-049235:K</t>
  </si>
  <si>
    <t>15s/22k 33s/20k</t>
  </si>
  <si>
    <t>x</t>
  </si>
  <si>
    <t>C_049251-049273</t>
  </si>
  <si>
    <t>C_049299-049303</t>
  </si>
  <si>
    <t>[11:12] 짙은 구름으로 인한 관측 대기/ [12:31] 관측 재개</t>
  </si>
  <si>
    <t>049306-049307 dec oscillation으로 수동관측함</t>
  </si>
  <si>
    <t>C_049330-049332</t>
  </si>
  <si>
    <t>[13:35] 짙은 구름으로 인한 관측 대기/ [14:27] 관측 재개</t>
  </si>
  <si>
    <t>C_049352-049364</t>
  </si>
  <si>
    <t>[15:40] 짙은 구름으로 인한 관측 대기/ [16:03] 관측 재개</t>
  </si>
  <si>
    <t>[17:21] 짙은 구름으로 인한 관측 대기</t>
  </si>
  <si>
    <t>[18:08] 짙은 구름으로 인한 관측 종료</t>
  </si>
  <si>
    <t>구름으로 인한 새벽 flat 건너뜀</t>
  </si>
  <si>
    <t>ENE</t>
  </si>
  <si>
    <t>N</t>
  </si>
  <si>
    <t>NE</t>
  </si>
  <si>
    <t>C_049397-049400</t>
  </si>
  <si>
    <t>dec oscillatoin으로 eib 껐다 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</si>
</sst>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9" zoomScale="130" zoomScaleNormal="130" workbookViewId="0">
      <selection activeCell="O78" sqref="O7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45602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65.289256198347104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0.41736111111111113</v>
      </c>
      <c r="D9" s="8">
        <v>2.5</v>
      </c>
      <c r="E9" s="8">
        <v>25.6</v>
      </c>
      <c r="F9" s="8">
        <v>30</v>
      </c>
      <c r="G9" s="36" t="s">
        <v>204</v>
      </c>
      <c r="H9" s="8">
        <v>0.7</v>
      </c>
      <c r="I9" s="36">
        <v>25.1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189</v>
      </c>
      <c r="E10" s="8">
        <v>24.5</v>
      </c>
      <c r="F10" s="8">
        <v>33</v>
      </c>
      <c r="G10" s="36" t="s">
        <v>205</v>
      </c>
      <c r="H10" s="8">
        <v>3.4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0.73263888888888884</v>
      </c>
      <c r="D11" s="15" t="s">
        <v>189</v>
      </c>
      <c r="E11" s="15">
        <v>23</v>
      </c>
      <c r="F11" s="15">
        <v>38.4</v>
      </c>
      <c r="G11" s="36" t="s">
        <v>206</v>
      </c>
      <c r="H11" s="15">
        <v>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24.315277777777776</v>
      </c>
      <c r="D12" s="19">
        <f>AVERAGE(D9:D11)</f>
        <v>2.5</v>
      </c>
      <c r="E12" s="19">
        <f>AVERAGE(E9:E11)</f>
        <v>24.366666666666664</v>
      </c>
      <c r="F12" s="20">
        <f>AVERAGE(F9:F11)</f>
        <v>33.800000000000004</v>
      </c>
      <c r="G12" s="21"/>
      <c r="H12" s="22">
        <f>AVERAGE(H9:H11)</f>
        <v>2.0333333333333332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183</v>
      </c>
      <c r="E16" s="27" t="s">
        <v>184</v>
      </c>
      <c r="F16" s="116" t="s">
        <v>185</v>
      </c>
      <c r="G16" s="27" t="s">
        <v>186</v>
      </c>
      <c r="H16" s="27" t="s">
        <v>187</v>
      </c>
      <c r="I16" s="27" t="s">
        <v>183</v>
      </c>
      <c r="J16" s="27"/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0.34652777777777777</v>
      </c>
      <c r="D17" s="28">
        <v>0.34791666666666665</v>
      </c>
      <c r="E17" s="28">
        <v>0.39652777777777781</v>
      </c>
      <c r="F17" s="28">
        <v>0.41597222222222219</v>
      </c>
      <c r="G17" s="28">
        <v>0.52152777777777781</v>
      </c>
      <c r="H17" s="28">
        <v>0.56388888888888888</v>
      </c>
      <c r="I17" s="28">
        <v>0.75555555555555554</v>
      </c>
      <c r="J17" s="28"/>
      <c r="K17" s="28"/>
      <c r="L17" s="28"/>
      <c r="M17" s="28"/>
      <c r="N17" s="28"/>
      <c r="O17" s="28"/>
      <c r="P17" s="28">
        <v>0.75902777777777775</v>
      </c>
    </row>
    <row r="18" spans="2:16" ht="14.15" customHeight="1">
      <c r="B18" s="35" t="s">
        <v>42</v>
      </c>
      <c r="C18" s="27">
        <v>49231</v>
      </c>
      <c r="D18" s="27">
        <v>49232</v>
      </c>
      <c r="E18" s="27">
        <v>49259</v>
      </c>
      <c r="F18" s="27">
        <v>49271</v>
      </c>
      <c r="G18" s="27">
        <v>49304</v>
      </c>
      <c r="H18" s="27">
        <v>49332</v>
      </c>
      <c r="I18" s="27">
        <v>49401</v>
      </c>
      <c r="J18" s="27"/>
      <c r="K18" s="27"/>
      <c r="L18" s="27"/>
      <c r="M18" s="27"/>
      <c r="N18" s="27"/>
      <c r="O18" s="27"/>
      <c r="P18" s="27">
        <v>49406</v>
      </c>
    </row>
    <row r="19" spans="2:16" ht="14.15" customHeight="1" thickBot="1">
      <c r="B19" s="13" t="s">
        <v>43</v>
      </c>
      <c r="C19" s="29"/>
      <c r="D19" s="27">
        <v>49246</v>
      </c>
      <c r="E19" s="30">
        <v>49270</v>
      </c>
      <c r="F19" s="30">
        <v>49303</v>
      </c>
      <c r="G19" s="30">
        <v>49331</v>
      </c>
      <c r="H19" s="30">
        <v>49400</v>
      </c>
      <c r="I19" s="30">
        <v>49405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15</v>
      </c>
      <c r="E20" s="33">
        <f>IF(ISNUMBER(E18),E19-E18+1,"")</f>
        <v>12</v>
      </c>
      <c r="F20" s="33">
        <f>IF(ISNUMBER(F18),F19-F18+1,"")</f>
        <v>33</v>
      </c>
      <c r="G20" s="33">
        <f>IF(ISNUMBER(G18),G19-G18+1,"")</f>
        <v>28</v>
      </c>
      <c r="H20" s="33">
        <f>IF(ISNUMBER(H18),H19-H18+1,"")</f>
        <v>69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>
        <v>0.37361111111111112</v>
      </c>
      <c r="D24" s="106">
        <v>0.3756944444444445</v>
      </c>
      <c r="E24" s="113" t="s">
        <v>181</v>
      </c>
      <c r="F24" s="177" t="s">
        <v>191</v>
      </c>
      <c r="G24" s="177"/>
      <c r="H24" s="177"/>
      <c r="I24" s="177"/>
      <c r="J24" s="106"/>
      <c r="K24" s="106"/>
      <c r="L24" s="36" t="s">
        <v>178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172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166</v>
      </c>
      <c r="F26" s="177" t="s">
        <v>192</v>
      </c>
      <c r="G26" s="177"/>
      <c r="H26" s="177"/>
      <c r="I26" s="177"/>
      <c r="J26" s="106"/>
      <c r="K26" s="106"/>
      <c r="L26" s="36" t="s">
        <v>179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0.16944444444444443</v>
      </c>
      <c r="O30" s="45"/>
      <c r="P30" s="46">
        <f>SUM(C30:J30,L30:N30)</f>
        <v>0.31527777777777777</v>
      </c>
    </row>
    <row r="31" spans="2:16" ht="14.15" customHeight="1">
      <c r="B31" s="37" t="s">
        <v>171</v>
      </c>
      <c r="C31" s="47"/>
      <c r="D31" s="7">
        <v>0.25277777777777777</v>
      </c>
      <c r="E31" s="7">
        <v>6.3888888888888884E-2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0.33611111111111108</v>
      </c>
    </row>
    <row r="32" spans="2:16" ht="14.15" customHeight="1">
      <c r="B32" s="37" t="s">
        <v>66</v>
      </c>
      <c r="C32" s="49"/>
      <c r="D32" s="50">
        <v>0.10347222222222223</v>
      </c>
      <c r="E32" s="50">
        <v>1.3194444444444444E-2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0.11666666666666667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0.14930555555555552</v>
      </c>
      <c r="E34" s="110">
        <f t="shared" si="1"/>
        <v>5.0694444444444438E-2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0.21944444444444441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190</v>
      </c>
      <c r="D36" s="160"/>
      <c r="E36" s="164" t="s">
        <v>193</v>
      </c>
      <c r="F36" s="165"/>
      <c r="G36" s="164" t="s">
        <v>194</v>
      </c>
      <c r="H36" s="165"/>
      <c r="I36" s="164" t="s">
        <v>197</v>
      </c>
      <c r="J36" s="165"/>
      <c r="K36" s="160" t="s">
        <v>199</v>
      </c>
      <c r="L36" s="160"/>
      <c r="M36" s="160" t="s">
        <v>207</v>
      </c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180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69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59" t="s">
        <v>195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196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 t="s">
        <v>198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46" t="s">
        <v>200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5" customHeight="1">
      <c r="B48" s="118" t="s">
        <v>201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46" t="s">
        <v>202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 t="s">
        <v>203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2" t="s">
        <v>169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173</v>
      </c>
      <c r="C54" s="148"/>
      <c r="D54" s="148"/>
      <c r="E54" s="148"/>
      <c r="F54" s="112"/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167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-160.19999999999999</v>
      </c>
      <c r="D72" s="60">
        <v>-158.1</v>
      </c>
      <c r="E72" s="100" t="s">
        <v>119</v>
      </c>
      <c r="F72" s="60">
        <v>27.6</v>
      </c>
      <c r="G72" s="60">
        <v>27.7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-155</v>
      </c>
      <c r="D73" s="60">
        <v>-152.80000000000001</v>
      </c>
      <c r="E73" s="102" t="s">
        <v>123</v>
      </c>
      <c r="F73" s="61">
        <v>30.4</v>
      </c>
      <c r="G73" s="61">
        <v>31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-174.1</v>
      </c>
      <c r="D74" s="60">
        <v>-173.1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-120.1</v>
      </c>
      <c r="D75" s="60">
        <v>-117.1</v>
      </c>
      <c r="E75" s="102" t="s">
        <v>133</v>
      </c>
      <c r="F75" s="62">
        <v>40</v>
      </c>
      <c r="G75" s="62">
        <v>45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36.6</v>
      </c>
      <c r="D76" s="60">
        <v>38.1</v>
      </c>
      <c r="E76" s="102" t="s">
        <v>138</v>
      </c>
      <c r="F76" s="62">
        <v>45</v>
      </c>
      <c r="G76" s="62">
        <v>50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32.9</v>
      </c>
      <c r="D77" s="60">
        <v>33.9</v>
      </c>
      <c r="E77" s="102" t="s">
        <v>143</v>
      </c>
      <c r="F77" s="62">
        <v>270</v>
      </c>
      <c r="G77" s="62">
        <v>270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30.7</v>
      </c>
      <c r="D78" s="60">
        <v>31.6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29.6</v>
      </c>
      <c r="D79" s="60">
        <v>30.4</v>
      </c>
      <c r="E79" s="100" t="s">
        <v>153</v>
      </c>
      <c r="F79" s="60">
        <v>18.8</v>
      </c>
      <c r="G79" s="60">
        <v>23.1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9.7299999999999993E-5</v>
      </c>
      <c r="D80" s="64">
        <v>1.06E-4</v>
      </c>
      <c r="E80" s="102" t="s">
        <v>158</v>
      </c>
      <c r="F80" s="61">
        <v>42.7</v>
      </c>
      <c r="G80" s="61">
        <v>41.6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182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208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2024-11-06T18:20:30Z</dcterms:modified>
</cp:coreProperties>
</file>