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<sst xmlns="http://schemas.openxmlformats.org/spreadsheetml/2006/main" count="208" uniqueCount="195">
  <si>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</si>
  <si>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</si>
  <si>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</si>
  <si>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</si>
  <si>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</si>
  <si>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</si>
  <si>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</si>
  <si>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</si>
  <si>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</si>
  <si>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</si>
  <si>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</si>
  <si>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</si>
  <si>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</si>
  <si>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</si>
  <si>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</si>
  <si>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</si>
  <si>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</si>
  <si>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</si>
  <si>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</si>
  <si>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</si>
  <si>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</si>
  <si>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</si>
  <si>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</si>
  <si>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</si>
  <si>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</si>
  <si>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</si>
  <si>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</si>
  <si>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</si>
  <si>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</si>
  <si>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</si>
  <si>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</si>
  <si>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</si>
  <si>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</si>
  <si>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</si>
  <si>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</si>
  <si>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</si>
  <si>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</si>
  <si>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</si>
  <si>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</si>
  <si>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</si>
  <si>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</si>
  <si>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</si>
  <si>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</si>
  <si>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</si>
  <si>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</si>
  <si>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</si>
  <si>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</si>
  <si>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</si>
  <si>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</si>
  <si>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</si>
  <si>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</si>
  <si>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</si>
  <si>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</si>
  <si>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</si>
  <si>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</si>
  <si>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</si>
  <si>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</si>
  <si>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</si>
  <si>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</si>
  <si>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</si>
  <si>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</si>
  <si>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</si>
  <si>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</si>
  <si>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</si>
  <si>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</si>
  <si>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</si>
  <si>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</si>
  <si>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</si>
  <si>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</si>
  <si>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</si>
  <si>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</si>
  <si>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</si>
  <si>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</si>
  <si>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</si>
  <si>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</si>
  <si>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</si>
  <si>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</si>
  <si>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</si>
  <si>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</si>
  <si>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</si>
  <si>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</si>
  <si>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</si>
  <si>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</si>
  <si>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</si>
  <si>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</si>
  <si>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</si>
  <si>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</si>
  <si>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</si>
  <si>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</si>
  <si>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</si>
  <si>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</si>
  <si>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</si>
  <si>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</si>
  <si>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</si>
  <si>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</si>
  <si>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</si>
  <si>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</si>
  <si>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</si>
  <si>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</si>
  <si>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</si>
  <si>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</si>
  <si>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</si>
  <si>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</si>
  <si>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</si>
  <si>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</si>
  <si>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</si>
  <si>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</si>
  <si>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</si>
  <si>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</si>
  <si>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</si>
  <si>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</si>
  <si>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</si>
  <si>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</si>
  <si>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</si>
  <si>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</si>
  <si>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</si>
  <si>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</si>
  <si>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</si>
  <si>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</si>
  <si>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</si>
  <si>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</si>
  <si>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</si>
  <si>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</si>
  <si>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</si>
  <si>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</si>
  <si>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</si>
  <si>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</si>
  <si>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</si>
  <si>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</si>
  <si>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</si>
  <si>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</si>
  <si>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</si>
  <si>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</si>
  <si>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</si>
  <si>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</si>
  <si>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</si>
  <si>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</si>
  <si>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</si>
  <si>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</si>
  <si>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</si>
  <si>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</si>
  <si>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</si>
  <si>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</si>
  <si>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</si>
  <si>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</si>
  <si>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</si>
  <si>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</si>
  <si>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</si>
  <si>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</si>
  <si>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</si>
  <si>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</si>
  <si>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</si>
  <si>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</si>
  <si>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</si>
  <si>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</si>
  <si>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</si>
  <si>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</si>
  <si>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</si>
  <si>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</si>
  <si>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</si>
  <si>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</si>
  <si>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</si>
  <si>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</si>
  <si>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</si>
  <si>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</si>
  <si>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</si>
  <si>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</si>
  <si>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</si>
  <si>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</si>
  <si>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</si>
  <si>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</si>
  <si>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</si>
  <si>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</si>
  <si>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</si>
  <si>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</si>
  <si>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</si>
  <si>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</si>
  <si>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</si>
  <si>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</si>
  <si>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</si>
  <si>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</si>
  <si>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</si>
  <si>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</si>
  <si>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TMT</t>
  </si>
  <si>
    <t>SITE</t>
  </si>
  <si>
    <t>SITE-KSP</t>
  </si>
  <si>
    <t>NE</t>
  </si>
  <si>
    <t>SE</t>
  </si>
  <si>
    <t>월령 40% 이하로 방풍막 해제</t>
  </si>
  <si>
    <t>SSE</t>
  </si>
  <si>
    <t>김예은</t>
  </si>
  <si>
    <t>[14:35-15:50] IC gui crash로 그래프 기록 없음</t>
  </si>
  <si>
    <t>늦은 시작으로 오후 flat 건너뜀</t>
  </si>
  <si>
    <t>35s/22k</t>
  </si>
  <si>
    <t>9s/26k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</si>
</sst>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G74" sqref="G74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6" t="s">
        <v>0</v>
      </c>
      <c r="C2" s="16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7">
        <v>45594</v>
      </c>
      <c r="D3" s="168"/>
      <c r="E3" s="1"/>
      <c r="F3" s="1"/>
      <c r="G3" s="1"/>
      <c r="H3" s="1"/>
      <c r="I3" s="1"/>
      <c r="J3" s="1"/>
      <c r="K3" s="66" t="s">
        <v>2</v>
      </c>
      <c r="L3" s="169">
        <f>(P31-(P32+P33))/P31*100</f>
        <v>100</v>
      </c>
      <c r="M3" s="169"/>
      <c r="N3" s="66" t="s">
        <v>3</v>
      </c>
      <c r="O3" s="169">
        <f>(P31-P33)/P31*100</f>
        <v>100</v>
      </c>
      <c r="P3" s="169"/>
    </row>
    <row r="4" spans="2:16" ht="14.25" customHeight="1">
      <c r="B4" s="34" t="s">
        <v>4</v>
      </c>
      <c r="C4" s="2" t="s">
        <v>190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6" t="s">
        <v>6</v>
      </c>
      <c r="C7" s="16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0.41180555555555554</v>
      </c>
      <c r="D9" s="8">
        <v>1.3</v>
      </c>
      <c r="E9" s="8">
        <v>17.5</v>
      </c>
      <c r="F9" s="8">
        <v>30.2</v>
      </c>
      <c r="G9" s="36" t="s">
        <v>186</v>
      </c>
      <c r="H9" s="8">
        <v>0.3</v>
      </c>
      <c r="I9" s="36">
        <v>10.3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1.4</v>
      </c>
      <c r="E10" s="8">
        <v>16.600000000000001</v>
      </c>
      <c r="F10" s="8">
        <v>33.1</v>
      </c>
      <c r="G10" s="36" t="s">
        <v>189</v>
      </c>
      <c r="H10" s="8">
        <v>4.5999999999999996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0.73888888888888893</v>
      </c>
      <c r="D11" s="15">
        <v>1.4</v>
      </c>
      <c r="E11" s="15">
        <v>15.8</v>
      </c>
      <c r="F11" s="15">
        <v>41.2</v>
      </c>
      <c r="G11" s="36" t="s">
        <v>187</v>
      </c>
      <c r="H11" s="15">
        <v>2.9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24.327083333333334</v>
      </c>
      <c r="D12" s="19">
        <f>AVERAGE(D9:D11)</f>
        <v>1.3666666666666665</v>
      </c>
      <c r="E12" s="19">
        <f>AVERAGE(E9:E11)</f>
        <v>16.633333333333336</v>
      </c>
      <c r="F12" s="20">
        <f>AVERAGE(F9:F11)</f>
        <v>34.833333333333336</v>
      </c>
      <c r="G12" s="21"/>
      <c r="H12" s="22">
        <f>AVERAGE(H9:H11)</f>
        <v>2.5999999999999996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6" t="s">
        <v>25</v>
      </c>
      <c r="C14" s="16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166</v>
      </c>
      <c r="D16" s="27" t="s">
        <v>165</v>
      </c>
      <c r="E16" s="27" t="s">
        <v>183</v>
      </c>
      <c r="F16" s="27" t="s">
        <v>185</v>
      </c>
      <c r="G16" s="116" t="s">
        <v>184</v>
      </c>
      <c r="H16" s="27" t="s">
        <v>183</v>
      </c>
      <c r="I16" s="27" t="s">
        <v>165</v>
      </c>
      <c r="J16" s="27"/>
      <c r="K16" s="27"/>
      <c r="L16" s="27"/>
      <c r="M16" s="27"/>
      <c r="N16" s="27"/>
      <c r="O16" s="27"/>
      <c r="P16" s="27" t="s">
        <v>166</v>
      </c>
    </row>
    <row r="17" spans="2:16" ht="14.15" customHeight="1">
      <c r="B17" s="35" t="s">
        <v>41</v>
      </c>
      <c r="C17" s="28">
        <v>0.39583333333333331</v>
      </c>
      <c r="D17" s="28">
        <v>0.3972222222222222</v>
      </c>
      <c r="E17" s="28">
        <v>0.40625</v>
      </c>
      <c r="F17" s="28">
        <v>0.41250000000000003</v>
      </c>
      <c r="G17" s="28">
        <v>0.50138888888888888</v>
      </c>
      <c r="H17" s="28">
        <v>0.74305555555555547</v>
      </c>
      <c r="I17" s="28">
        <v>0.7715277777777777</v>
      </c>
      <c r="J17" s="28"/>
      <c r="K17" s="28"/>
      <c r="L17" s="28"/>
      <c r="M17" s="28"/>
      <c r="N17" s="28"/>
      <c r="O17" s="28"/>
      <c r="P17" s="28">
        <v>0.78472222222222221</v>
      </c>
    </row>
    <row r="18" spans="2:16" ht="14.15" customHeight="1">
      <c r="B18" s="35" t="s">
        <v>42</v>
      </c>
      <c r="C18" s="27">
        <v>47607</v>
      </c>
      <c r="D18" s="27">
        <v>47608</v>
      </c>
      <c r="E18" s="27">
        <v>47617</v>
      </c>
      <c r="F18" s="27">
        <v>47621</v>
      </c>
      <c r="G18" s="27">
        <v>47680</v>
      </c>
      <c r="H18" s="27">
        <v>47792</v>
      </c>
      <c r="I18" s="27">
        <v>47804</v>
      </c>
      <c r="J18" s="27"/>
      <c r="K18" s="27"/>
      <c r="L18" s="27"/>
      <c r="M18" s="27"/>
      <c r="N18" s="27"/>
      <c r="O18" s="27"/>
      <c r="P18" s="27">
        <v>47816</v>
      </c>
    </row>
    <row r="19" spans="2:16" ht="14.15" customHeight="1" thickBot="1">
      <c r="B19" s="13" t="s">
        <v>43</v>
      </c>
      <c r="C19" s="29"/>
      <c r="D19" s="27">
        <v>47612</v>
      </c>
      <c r="E19" s="30">
        <v>47620</v>
      </c>
      <c r="F19" s="30">
        <v>47679</v>
      </c>
      <c r="G19" s="30">
        <v>47791</v>
      </c>
      <c r="H19" s="30">
        <v>47803</v>
      </c>
      <c r="I19" s="30">
        <v>47815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4</v>
      </c>
      <c r="F20" s="33">
        <f>IF(ISNUMBER(F18),F19-F18+1,"")</f>
        <v>59</v>
      </c>
      <c r="G20" s="33">
        <f>IF(ISNUMBER(G18),G19-G18+1,"")</f>
        <v>112</v>
      </c>
      <c r="H20" s="33">
        <f>IF(ISNUMBER(H18),H19-H18+1,"")</f>
        <v>12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8" t="s">
        <v>45</v>
      </c>
      <c r="C22" s="35" t="s">
        <v>21</v>
      </c>
      <c r="D22" s="35" t="s">
        <v>23</v>
      </c>
      <c r="E22" s="35" t="s">
        <v>46</v>
      </c>
      <c r="F22" s="179" t="s">
        <v>47</v>
      </c>
      <c r="G22" s="179"/>
      <c r="H22" s="179"/>
      <c r="I22" s="179"/>
      <c r="J22" s="35" t="s">
        <v>21</v>
      </c>
      <c r="K22" s="35" t="s">
        <v>23</v>
      </c>
      <c r="L22" s="35" t="s">
        <v>46</v>
      </c>
      <c r="M22" s="179" t="s">
        <v>47</v>
      </c>
      <c r="N22" s="179"/>
      <c r="O22" s="179"/>
      <c r="P22" s="179"/>
    </row>
    <row r="23" spans="2:16" ht="13.5" customHeight="1">
      <c r="B23" s="178"/>
      <c r="C23" s="106"/>
      <c r="D23" s="106"/>
      <c r="E23" s="36" t="s">
        <v>48</v>
      </c>
      <c r="F23" s="177"/>
      <c r="G23" s="177"/>
      <c r="H23" s="177"/>
      <c r="I23" s="177"/>
      <c r="J23" s="106"/>
      <c r="K23" s="106"/>
      <c r="L23" s="36" t="s">
        <v>49</v>
      </c>
      <c r="M23" s="177"/>
      <c r="N23" s="177"/>
      <c r="O23" s="177"/>
      <c r="P23" s="177"/>
    </row>
    <row r="24" spans="2:16" ht="13.5" customHeight="1">
      <c r="B24" s="178"/>
      <c r="C24" s="106"/>
      <c r="D24" s="106"/>
      <c r="E24" s="113" t="s">
        <v>182</v>
      </c>
      <c r="F24" s="177"/>
      <c r="G24" s="177"/>
      <c r="H24" s="177"/>
      <c r="I24" s="177"/>
      <c r="J24" s="106">
        <v>0.7729166666666667</v>
      </c>
      <c r="K24" s="106">
        <v>0.7729166666666667</v>
      </c>
      <c r="L24" s="36" t="s">
        <v>179</v>
      </c>
      <c r="M24" s="177" t="s">
        <v>193</v>
      </c>
      <c r="N24" s="177"/>
      <c r="O24" s="177"/>
      <c r="P24" s="177"/>
    </row>
    <row r="25" spans="2:16" ht="13.5" customHeight="1">
      <c r="B25" s="178"/>
      <c r="C25" s="117"/>
      <c r="D25" s="117"/>
      <c r="E25" s="113" t="s">
        <v>173</v>
      </c>
      <c r="F25" s="177"/>
      <c r="G25" s="177"/>
      <c r="H25" s="177"/>
      <c r="I25" s="177"/>
      <c r="J25" s="106"/>
      <c r="K25" s="106"/>
      <c r="L25" s="36" t="s">
        <v>50</v>
      </c>
      <c r="M25" s="177"/>
      <c r="N25" s="177"/>
      <c r="O25" s="177"/>
      <c r="P25" s="177"/>
    </row>
    <row r="26" spans="2:16" ht="13.5" customHeight="1">
      <c r="B26" s="178"/>
      <c r="C26" s="106"/>
      <c r="D26" s="106"/>
      <c r="E26" s="113" t="s">
        <v>167</v>
      </c>
      <c r="F26" s="177"/>
      <c r="G26" s="177"/>
      <c r="H26" s="177"/>
      <c r="I26" s="177"/>
      <c r="J26" s="106">
        <v>0.77986111111111101</v>
      </c>
      <c r="K26" s="106">
        <v>0.77986111111111101</v>
      </c>
      <c r="L26" s="36" t="s">
        <v>180</v>
      </c>
      <c r="M26" s="177" t="s">
        <v>194</v>
      </c>
      <c r="N26" s="177"/>
      <c r="O26" s="177"/>
      <c r="P26" s="17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6" t="s">
        <v>51</v>
      </c>
      <c r="C28" s="166"/>
      <c r="D28" s="16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171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0.32708333333333334</v>
      </c>
      <c r="N30" s="43"/>
      <c r="O30" s="45"/>
      <c r="P30" s="46">
        <f>SUM(C30:J30,L30:N30)</f>
        <v>0.32708333333333334</v>
      </c>
    </row>
    <row r="31" spans="2:16" ht="14.15" customHeight="1">
      <c r="B31" s="37" t="s">
        <v>172</v>
      </c>
      <c r="C31" s="47"/>
      <c r="D31" s="7">
        <v>8.8888888888888892E-2</v>
      </c>
      <c r="E31" s="7"/>
      <c r="F31" s="7"/>
      <c r="G31" s="7"/>
      <c r="H31" s="7"/>
      <c r="I31" s="7"/>
      <c r="J31" s="7"/>
      <c r="K31" s="7">
        <v>2.2222222222222223E-2</v>
      </c>
      <c r="L31" s="7"/>
      <c r="M31" s="7">
        <v>0.24166666666666667</v>
      </c>
      <c r="N31" s="7"/>
      <c r="O31" s="48"/>
      <c r="P31" s="46">
        <f>SUM(C31:N31)</f>
        <v>0.3527777777777778</v>
      </c>
    </row>
    <row r="32" spans="2:16" ht="14.15" customHeight="1">
      <c r="B32" s="37" t="s">
        <v>66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169</v>
      </c>
      <c r="C34" s="110">
        <f>C31-C32-C33</f>
        <v>0</v>
      </c>
      <c r="D34" s="110">
        <f t="shared" ref="D34:P34" si="1">D31-D32-D33</f>
        <v>8.8888888888888892E-2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2.2222222222222223E-2</v>
      </c>
      <c r="L34" s="110">
        <f t="shared" si="1"/>
        <v>0</v>
      </c>
      <c r="M34" s="110">
        <f t="shared" si="1"/>
        <v>0.24166666666666667</v>
      </c>
      <c r="N34" s="110">
        <f t="shared" si="1"/>
        <v>0</v>
      </c>
      <c r="O34" s="114"/>
      <c r="P34" s="111">
        <f t="shared" si="1"/>
        <v>0.3527777777777778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68</v>
      </c>
      <c r="C36" s="160"/>
      <c r="D36" s="160"/>
      <c r="E36" s="164"/>
      <c r="F36" s="165"/>
      <c r="G36" s="164"/>
      <c r="H36" s="165"/>
      <c r="I36" s="164"/>
      <c r="J36" s="165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 t="s">
        <v>181</v>
      </c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69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58" t="s">
        <v>192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20"/>
    </row>
    <row r="45" spans="2:16" ht="14.15" customHeight="1">
      <c r="B45" s="118" t="s">
        <v>191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20"/>
    </row>
    <row r="46" spans="2:16" ht="14.15" customHeight="1">
      <c r="B46" s="15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20"/>
    </row>
    <row r="47" spans="2:16" ht="14.15" customHeight="1">
      <c r="B47" s="11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</row>
    <row r="48" spans="2:16" ht="14.15" customHeight="1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20"/>
    </row>
    <row r="49" spans="2:16" ht="14.15" customHeight="1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20"/>
    </row>
    <row r="50" spans="2:16" ht="14.15" customHeight="1">
      <c r="B50" s="118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20"/>
    </row>
    <row r="51" spans="2:16" ht="14.15" customHeight="1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20"/>
    </row>
    <row r="52" spans="2:16" ht="14.15" customHeight="1"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</row>
    <row r="53" spans="2:16" ht="14.15" customHeight="1" thickBot="1">
      <c r="B53" s="151" t="s">
        <v>170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174</v>
      </c>
      <c r="C54" s="147"/>
      <c r="D54" s="147"/>
      <c r="E54" s="147"/>
      <c r="F54" s="112"/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3" t="s">
        <v>70</v>
      </c>
      <c r="C56" s="13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4" t="s">
        <v>71</v>
      </c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6"/>
      <c r="N57" s="137" t="s">
        <v>72</v>
      </c>
      <c r="O57" s="135"/>
      <c r="P57" s="138"/>
    </row>
    <row r="58" spans="2:16" ht="17.149999999999999" customHeight="1">
      <c r="B58" s="139" t="s">
        <v>73</v>
      </c>
      <c r="C58" s="140"/>
      <c r="D58" s="141"/>
      <c r="E58" s="139" t="s">
        <v>74</v>
      </c>
      <c r="F58" s="140"/>
      <c r="G58" s="141"/>
      <c r="H58" s="140" t="s">
        <v>75</v>
      </c>
      <c r="I58" s="140"/>
      <c r="J58" s="140"/>
      <c r="K58" s="142" t="s">
        <v>76</v>
      </c>
      <c r="L58" s="140"/>
      <c r="M58" s="143"/>
      <c r="N58" s="144"/>
      <c r="O58" s="140"/>
      <c r="P58" s="145"/>
    </row>
    <row r="59" spans="2:16" ht="20.149999999999999" customHeight="1">
      <c r="B59" s="121" t="s">
        <v>77</v>
      </c>
      <c r="C59" s="122"/>
      <c r="D59" s="58">
        <v>7</v>
      </c>
      <c r="E59" s="121" t="s">
        <v>78</v>
      </c>
      <c r="F59" s="122"/>
      <c r="G59" s="58" t="b">
        <v>1</v>
      </c>
      <c r="H59" s="129" t="s">
        <v>79</v>
      </c>
      <c r="I59" s="122"/>
      <c r="J59" s="58" t="b">
        <v>1</v>
      </c>
      <c r="K59" s="129" t="s">
        <v>80</v>
      </c>
      <c r="L59" s="122"/>
      <c r="M59" s="58" t="b">
        <v>1</v>
      </c>
      <c r="N59" s="130" t="s">
        <v>81</v>
      </c>
      <c r="O59" s="122"/>
      <c r="P59" s="58" t="b">
        <v>1</v>
      </c>
    </row>
    <row r="60" spans="2:16" ht="20.149999999999999" customHeight="1">
      <c r="B60" s="121" t="s">
        <v>82</v>
      </c>
      <c r="C60" s="122"/>
      <c r="D60" s="58" t="b">
        <v>1</v>
      </c>
      <c r="E60" s="121" t="s">
        <v>83</v>
      </c>
      <c r="F60" s="122"/>
      <c r="G60" s="58" t="b">
        <v>1</v>
      </c>
      <c r="H60" s="129" t="s">
        <v>84</v>
      </c>
      <c r="I60" s="122"/>
      <c r="J60" s="58" t="b">
        <v>1</v>
      </c>
      <c r="K60" s="129" t="s">
        <v>85</v>
      </c>
      <c r="L60" s="122"/>
      <c r="M60" s="58" t="b">
        <v>1</v>
      </c>
      <c r="N60" s="130" t="s">
        <v>86</v>
      </c>
      <c r="O60" s="122"/>
      <c r="P60" s="58" t="b">
        <v>1</v>
      </c>
    </row>
    <row r="61" spans="2:16" ht="20.149999999999999" customHeight="1">
      <c r="B61" s="121" t="s">
        <v>87</v>
      </c>
      <c r="C61" s="122"/>
      <c r="D61" s="58" t="b">
        <v>1</v>
      </c>
      <c r="E61" s="121" t="s">
        <v>88</v>
      </c>
      <c r="F61" s="122"/>
      <c r="G61" s="58" t="b">
        <v>1</v>
      </c>
      <c r="H61" s="129" t="s">
        <v>89</v>
      </c>
      <c r="I61" s="122"/>
      <c r="J61" s="58" t="b">
        <v>1</v>
      </c>
      <c r="K61" s="129" t="s">
        <v>90</v>
      </c>
      <c r="L61" s="122"/>
      <c r="M61" s="58" t="b">
        <v>1</v>
      </c>
      <c r="N61" s="130" t="s">
        <v>91</v>
      </c>
      <c r="O61" s="122"/>
      <c r="P61" s="58" t="b">
        <v>1</v>
      </c>
    </row>
    <row r="62" spans="2:16" ht="20.149999999999999" customHeight="1">
      <c r="B62" s="129" t="s">
        <v>89</v>
      </c>
      <c r="C62" s="122"/>
      <c r="D62" s="58" t="b">
        <v>1</v>
      </c>
      <c r="E62" s="121" t="s">
        <v>92</v>
      </c>
      <c r="F62" s="122"/>
      <c r="G62" s="58" t="b">
        <v>1</v>
      </c>
      <c r="H62" s="129" t="s">
        <v>93</v>
      </c>
      <c r="I62" s="122"/>
      <c r="J62" s="58" t="b">
        <v>0</v>
      </c>
      <c r="K62" s="129" t="s">
        <v>94</v>
      </c>
      <c r="L62" s="122"/>
      <c r="M62" s="58" t="b">
        <v>1</v>
      </c>
      <c r="N62" s="130" t="s">
        <v>84</v>
      </c>
      <c r="O62" s="122"/>
      <c r="P62" s="58" t="b">
        <v>1</v>
      </c>
    </row>
    <row r="63" spans="2:16" ht="20.149999999999999" customHeight="1">
      <c r="B63" s="129" t="s">
        <v>95</v>
      </c>
      <c r="C63" s="122"/>
      <c r="D63" s="58" t="b">
        <v>1</v>
      </c>
      <c r="E63" s="121" t="s">
        <v>96</v>
      </c>
      <c r="F63" s="122"/>
      <c r="G63" s="58" t="b">
        <v>1</v>
      </c>
      <c r="H63" s="68"/>
      <c r="I63" s="69"/>
      <c r="J63" s="70"/>
      <c r="K63" s="129" t="s">
        <v>97</v>
      </c>
      <c r="L63" s="122"/>
      <c r="M63" s="58" t="b">
        <v>1</v>
      </c>
      <c r="N63" s="130" t="s">
        <v>168</v>
      </c>
      <c r="O63" s="122"/>
      <c r="P63" s="58" t="b">
        <v>1</v>
      </c>
    </row>
    <row r="64" spans="2:16" ht="20.149999999999999" customHeight="1">
      <c r="B64" s="129" t="s">
        <v>98</v>
      </c>
      <c r="C64" s="122"/>
      <c r="D64" s="58" t="b">
        <v>0</v>
      </c>
      <c r="E64" s="121" t="s">
        <v>99</v>
      </c>
      <c r="F64" s="122"/>
      <c r="G64" s="58" t="b">
        <v>1</v>
      </c>
      <c r="H64" s="71"/>
      <c r="I64" s="72"/>
      <c r="J64" s="73"/>
      <c r="K64" s="131" t="s">
        <v>100</v>
      </c>
      <c r="L64" s="13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1" t="s">
        <v>163</v>
      </c>
      <c r="F65" s="12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3" t="s">
        <v>106</v>
      </c>
      <c r="C69" s="123"/>
      <c r="D69" s="81"/>
      <c r="E69" s="81"/>
      <c r="F69" s="125" t="s">
        <v>107</v>
      </c>
      <c r="G69" s="127" t="s">
        <v>108</v>
      </c>
      <c r="H69" s="81"/>
      <c r="I69" s="123" t="s">
        <v>109</v>
      </c>
      <c r="J69" s="123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24"/>
      <c r="C70" s="124"/>
      <c r="D70" s="85"/>
      <c r="E70" s="86"/>
      <c r="F70" s="126"/>
      <c r="G70" s="128"/>
      <c r="H70" s="87"/>
      <c r="I70" s="124"/>
      <c r="J70" s="124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175</v>
      </c>
      <c r="L71" s="59">
        <v>0</v>
      </c>
      <c r="M71" s="97" t="s">
        <v>116</v>
      </c>
      <c r="N71" s="59">
        <v>0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-160.9</v>
      </c>
      <c r="D72" s="60">
        <v>-162.5</v>
      </c>
      <c r="E72" s="100" t="s">
        <v>119</v>
      </c>
      <c r="F72" s="60">
        <v>23.5</v>
      </c>
      <c r="G72" s="60">
        <v>21.9</v>
      </c>
      <c r="H72" s="101"/>
      <c r="I72" s="97" t="s">
        <v>120</v>
      </c>
      <c r="J72" s="59">
        <v>0</v>
      </c>
      <c r="K72" s="98" t="s">
        <v>176</v>
      </c>
      <c r="L72" s="59">
        <v>0</v>
      </c>
      <c r="M72" s="98" t="s">
        <v>121</v>
      </c>
      <c r="N72" s="59">
        <v>0</v>
      </c>
      <c r="O72" s="98" t="s">
        <v>178</v>
      </c>
      <c r="P72" s="59">
        <v>0</v>
      </c>
      <c r="Q72" s="107"/>
    </row>
    <row r="73" spans="2:17" ht="20.149999999999999" customHeight="1">
      <c r="B73" s="100" t="s">
        <v>122</v>
      </c>
      <c r="C73" s="60">
        <v>-156</v>
      </c>
      <c r="D73" s="60">
        <v>-157.6</v>
      </c>
      <c r="E73" s="102" t="s">
        <v>123</v>
      </c>
      <c r="F73" s="61">
        <v>27.2</v>
      </c>
      <c r="G73" s="61">
        <v>31.4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0</v>
      </c>
      <c r="O73" s="98" t="s">
        <v>177</v>
      </c>
      <c r="P73" s="59">
        <v>0</v>
      </c>
      <c r="Q73" s="107"/>
    </row>
    <row r="74" spans="2:17" ht="20.149999999999999" customHeight="1">
      <c r="B74" s="100" t="s">
        <v>127</v>
      </c>
      <c r="C74" s="60">
        <v>-173</v>
      </c>
      <c r="D74" s="60">
        <v>-174.2</v>
      </c>
      <c r="E74" s="102" t="s">
        <v>128</v>
      </c>
      <c r="F74" s="62">
        <v>20</v>
      </c>
      <c r="G74" s="62">
        <v>15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-120.5</v>
      </c>
      <c r="D75" s="60">
        <v>-124.8</v>
      </c>
      <c r="E75" s="102" t="s">
        <v>133</v>
      </c>
      <c r="F75" s="62">
        <v>40</v>
      </c>
      <c r="G75" s="62">
        <v>35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33.200000000000003</v>
      </c>
      <c r="D76" s="60">
        <v>31.5</v>
      </c>
      <c r="E76" s="102" t="s">
        <v>138</v>
      </c>
      <c r="F76" s="62">
        <v>45</v>
      </c>
      <c r="G76" s="62">
        <v>40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0</v>
      </c>
      <c r="O76" s="81"/>
      <c r="P76" s="81"/>
    </row>
    <row r="77" spans="2:17" ht="20.149999999999999" customHeight="1">
      <c r="B77" s="100" t="s">
        <v>142</v>
      </c>
      <c r="C77" s="60">
        <v>29.3</v>
      </c>
      <c r="D77" s="60">
        <v>27.7</v>
      </c>
      <c r="E77" s="102" t="s">
        <v>143</v>
      </c>
      <c r="F77" s="62">
        <v>260</v>
      </c>
      <c r="G77" s="62">
        <v>255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27.1</v>
      </c>
      <c r="D78" s="60">
        <v>25.4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25.9</v>
      </c>
      <c r="D79" s="60">
        <v>24.2</v>
      </c>
      <c r="E79" s="100" t="s">
        <v>153</v>
      </c>
      <c r="F79" s="60">
        <v>17.899999999999999</v>
      </c>
      <c r="G79" s="60">
        <v>16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1.1400000000000001E-4</v>
      </c>
      <c r="D80" s="64">
        <v>6.4200000000000002E-5</v>
      </c>
      <c r="E80" s="102" t="s">
        <v>158</v>
      </c>
      <c r="F80" s="61">
        <v>37.1</v>
      </c>
      <c r="G80" s="61">
        <v>49.4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0" t="s">
        <v>162</v>
      </c>
      <c r="C84" s="170"/>
    </row>
    <row r="85" spans="2:16" ht="15" customHeight="1">
      <c r="B85" s="171" t="s">
        <v>188</v>
      </c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3"/>
    </row>
    <row r="86" spans="2:16" ht="15" customHeight="1">
      <c r="B86" s="174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6"/>
    </row>
    <row r="87" spans="2:16" ht="15" customHeight="1">
      <c r="B87" s="118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20"/>
    </row>
    <row r="88" spans="2:16" ht="15" customHeight="1">
      <c r="B88" s="174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6"/>
    </row>
    <row r="89" spans="2:16" ht="15" customHeight="1">
      <c r="B89" s="174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6"/>
    </row>
    <row r="90" spans="2:16" ht="15" customHeight="1">
      <c r="B90" s="174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6"/>
    </row>
    <row r="91" spans="2:16" ht="15" customHeight="1">
      <c r="B91" s="174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6"/>
    </row>
    <row r="92" spans="2:16" ht="15" customHeight="1">
      <c r="B92" s="174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6"/>
    </row>
    <row r="93" spans="2:16" ht="15" customHeight="1">
      <c r="B93" s="174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6"/>
    </row>
    <row r="94" spans="2:16" ht="15" customHeight="1">
      <c r="B94" s="174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6"/>
    </row>
    <row r="95" spans="2:16" ht="15" customHeight="1"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6"/>
    </row>
    <row r="96" spans="2:16" ht="15" customHeight="1">
      <c r="B96" s="174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6"/>
    </row>
    <row r="97" spans="2:16" ht="15" customHeight="1">
      <c r="B97" s="174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6"/>
    </row>
    <row r="98" spans="2:16" ht="15" customHeight="1">
      <c r="B98" s="174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6"/>
    </row>
    <row r="99" spans="2:16" ht="15" customHeight="1"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2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2024-10-29T18:57:28Z</dcterms:modified>
</cp:coreProperties>
</file>