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<sst xmlns="http://schemas.openxmlformats.org/spreadsheetml/2006/main" count="213" uniqueCount="201">
  <si>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</si>
  <si>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</si>
  <si>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</si>
  <si>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</si>
  <si>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</si>
  <si>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</si>
  <si>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</si>
  <si>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</si>
  <si>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</si>
  <si>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</si>
  <si>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</si>
  <si>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</si>
  <si>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</si>
  <si>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</si>
  <si>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</si>
  <si>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</si>
  <si>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</si>
  <si>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</si>
  <si>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</si>
  <si>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</si>
  <si>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</si>
  <si>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</si>
  <si>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</si>
  <si>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</si>
  <si>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</si>
  <si>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</si>
  <si>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</si>
  <si>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</si>
  <si>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</si>
  <si>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</si>
  <si>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</si>
  <si>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</si>
  <si>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</si>
  <si>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</si>
  <si>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</si>
  <si>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</si>
  <si>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</si>
  <si>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</si>
  <si>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</si>
  <si>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</si>
  <si>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</si>
  <si>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</si>
  <si>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</si>
  <si>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</si>
  <si>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</si>
  <si>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</si>
  <si>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</si>
  <si>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</si>
  <si>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</si>
  <si>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</si>
  <si>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</si>
  <si>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</si>
  <si>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</si>
  <si>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</si>
  <si>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</si>
  <si>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</si>
  <si>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</si>
  <si>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</si>
  <si>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</si>
  <si>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</si>
  <si>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</si>
  <si>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</si>
  <si>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</si>
  <si>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</si>
  <si>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</si>
  <si>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</si>
  <si>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</si>
  <si>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</si>
  <si>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</si>
  <si>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</si>
  <si>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</si>
  <si>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</si>
  <si>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</si>
  <si>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</si>
  <si>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</si>
  <si>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</si>
  <si>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</si>
  <si>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</si>
  <si>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</si>
  <si>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</si>
  <si>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</si>
  <si>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</si>
  <si>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</si>
  <si>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</si>
  <si>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</si>
  <si>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</si>
  <si>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</si>
  <si>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</si>
  <si>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</si>
  <si>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</si>
  <si>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</si>
  <si>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</si>
  <si>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</si>
  <si>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</si>
  <si>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</si>
  <si>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</si>
  <si>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</si>
  <si>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</si>
  <si>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</si>
  <si>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</si>
  <si>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</si>
  <si>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</si>
  <si>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</si>
  <si>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</si>
  <si>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</si>
  <si>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</si>
  <si>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</si>
  <si>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</si>
  <si>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</si>
  <si>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</si>
  <si>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</si>
  <si>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</si>
  <si>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</si>
  <si>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</si>
  <si>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</si>
  <si>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</si>
  <si>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</si>
  <si>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</si>
  <si>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</si>
  <si>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</si>
  <si>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</si>
  <si>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</si>
  <si>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</si>
  <si>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</si>
  <si>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</si>
  <si>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</si>
  <si>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</si>
  <si>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</si>
  <si>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</si>
  <si>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</si>
  <si>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</si>
  <si>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</si>
  <si>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</si>
  <si>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</si>
  <si>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</si>
  <si>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</si>
  <si>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</si>
  <si>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</si>
  <si>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</si>
  <si>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</si>
  <si>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</si>
  <si>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</si>
  <si>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</si>
  <si>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</si>
  <si>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</si>
  <si>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</si>
  <si>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</si>
  <si>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</si>
  <si>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</si>
  <si>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</si>
  <si>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</si>
  <si>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</si>
  <si>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</si>
  <si>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</si>
  <si>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</si>
  <si>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</si>
  <si>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</si>
  <si>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</si>
  <si>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</si>
  <si>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</si>
  <si>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</si>
  <si>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</si>
  <si>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</si>
  <si>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</si>
  <si>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</si>
  <si>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</si>
  <si>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</si>
  <si>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</si>
  <si>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</si>
  <si>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</si>
  <si>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</si>
  <si>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</si>
  <si>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</si>
  <si>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</si>
  <si>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</si>
  <si>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</si>
  <si>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</si>
  <si>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</si>
  <si>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</si>
  <si>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</si>
  <si>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</si>
  <si>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</si>
  <si>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</si>
  <si>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</si>
  <si>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</si>
  <si>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</si>
  <si>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KSP</t>
  </si>
  <si>
    <t>KAMP</t>
  </si>
  <si>
    <t>S</t>
  </si>
  <si>
    <t>SE</t>
  </si>
  <si>
    <t>월령 40%이상으로 방풍막 연결</t>
  </si>
  <si>
    <t>SW</t>
  </si>
  <si>
    <t>저녁 flat 다 찍고 나니 연한 구름 있었음</t>
  </si>
  <si>
    <t>C_044268-044274</t>
  </si>
  <si>
    <t>20s/24k 27s/25k</t>
  </si>
  <si>
    <t>15s/29k 20s/24k 33s/24k</t>
  </si>
  <si>
    <t>C_044368-044380</t>
  </si>
  <si>
    <t>C_044455-044463</t>
  </si>
  <si>
    <t>M_044516-044517:N</t>
  </si>
  <si>
    <t>C_044536--044538</t>
  </si>
  <si>
    <t>연한 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</si>
</sst>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N67" sqref="N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45576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0.39999999999999997</v>
      </c>
      <c r="D9" s="8">
        <v>1.1000000000000001</v>
      </c>
      <c r="E9" s="8">
        <v>17.899999999999999</v>
      </c>
      <c r="F9" s="8">
        <v>40.6</v>
      </c>
      <c r="G9" s="36" t="s">
        <v>188</v>
      </c>
      <c r="H9" s="8">
        <v>0.3</v>
      </c>
      <c r="I9" s="36">
        <v>61.2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2.2999999999999998</v>
      </c>
      <c r="E10" s="8">
        <v>15.4</v>
      </c>
      <c r="F10" s="8">
        <v>41.3</v>
      </c>
      <c r="G10" s="36" t="s">
        <v>189</v>
      </c>
      <c r="H10" s="8">
        <v>3.2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0.75555555555555554</v>
      </c>
      <c r="D11" s="15">
        <v>2.5</v>
      </c>
      <c r="E11" s="15">
        <v>14.8</v>
      </c>
      <c r="F11" s="15">
        <v>41.6</v>
      </c>
      <c r="G11" s="36" t="s">
        <v>191</v>
      </c>
      <c r="H11" s="15">
        <v>2.4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24.355555555555558</v>
      </c>
      <c r="D12" s="19">
        <f>AVERAGE(D9:D11)</f>
        <v>1.9666666666666668</v>
      </c>
      <c r="E12" s="19">
        <f>AVERAGE(E9:E11)</f>
        <v>16.033333333333331</v>
      </c>
      <c r="F12" s="20">
        <f>AVERAGE(F9:F11)</f>
        <v>41.166666666666664</v>
      </c>
      <c r="G12" s="21"/>
      <c r="H12" s="22">
        <f>AVERAGE(H9:H11)</f>
        <v>1.9666666666666668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182</v>
      </c>
      <c r="F16" s="27" t="s">
        <v>187</v>
      </c>
      <c r="G16" s="116" t="s">
        <v>186</v>
      </c>
      <c r="H16" s="27" t="s">
        <v>184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0.3354166666666667</v>
      </c>
      <c r="D17" s="28">
        <v>0.33680555555555558</v>
      </c>
      <c r="E17" s="28">
        <v>0.37847222222222227</v>
      </c>
      <c r="F17" s="28">
        <v>0.47569444444444442</v>
      </c>
      <c r="G17" s="28">
        <v>0.5395833333333333</v>
      </c>
      <c r="H17" s="28">
        <v>0.75763888888888886</v>
      </c>
      <c r="I17" s="28">
        <v>0.77916666666666667</v>
      </c>
      <c r="J17" s="28"/>
      <c r="K17" s="28"/>
      <c r="L17" s="28"/>
      <c r="M17" s="28"/>
      <c r="N17" s="28"/>
      <c r="O17" s="28"/>
      <c r="P17" s="28">
        <v>0.78263888888888899</v>
      </c>
    </row>
    <row r="18" spans="2:16" ht="14.15" customHeight="1">
      <c r="B18" s="35" t="s">
        <v>42</v>
      </c>
      <c r="C18" s="27">
        <v>44262</v>
      </c>
      <c r="D18" s="27">
        <v>44263</v>
      </c>
      <c r="E18" s="27">
        <v>44285</v>
      </c>
      <c r="F18" s="27">
        <v>44350</v>
      </c>
      <c r="G18" s="27">
        <v>44393</v>
      </c>
      <c r="H18" s="27">
        <v>44539</v>
      </c>
      <c r="I18" s="27">
        <v>44551</v>
      </c>
      <c r="J18" s="27"/>
      <c r="K18" s="27"/>
      <c r="L18" s="27"/>
      <c r="M18" s="27"/>
      <c r="N18" s="27"/>
      <c r="O18" s="27"/>
      <c r="P18" s="27">
        <v>44556</v>
      </c>
    </row>
    <row r="19" spans="2:16" ht="14.15" customHeight="1" thickBot="1">
      <c r="B19" s="13" t="s">
        <v>43</v>
      </c>
      <c r="C19" s="29"/>
      <c r="D19" s="27">
        <v>44274</v>
      </c>
      <c r="E19" s="30">
        <v>44349</v>
      </c>
      <c r="F19" s="30">
        <v>44392</v>
      </c>
      <c r="G19" s="30">
        <v>44538</v>
      </c>
      <c r="H19" s="30">
        <v>44550</v>
      </c>
      <c r="I19" s="30">
        <v>44555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65</v>
      </c>
      <c r="F20" s="33">
        <f>IF(ISNUMBER(F18),F19-F18+1,"")</f>
        <v>43</v>
      </c>
      <c r="G20" s="33">
        <f>IF(ISNUMBER(G18),G19-G18+1,"")</f>
        <v>146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>
        <v>0.35972222222222222</v>
      </c>
      <c r="D24" s="106">
        <v>0.3611111111111111</v>
      </c>
      <c r="E24" s="113" t="s">
        <v>183</v>
      </c>
      <c r="F24" s="177" t="s">
        <v>194</v>
      </c>
      <c r="G24" s="177"/>
      <c r="H24" s="177"/>
      <c r="I24" s="177"/>
      <c r="J24" s="106"/>
      <c r="K24" s="106"/>
      <c r="L24" s="36" t="s">
        <v>179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>
        <v>0.36180555555555555</v>
      </c>
      <c r="D26" s="106">
        <v>0.36458333333333331</v>
      </c>
      <c r="E26" s="113" t="s">
        <v>167</v>
      </c>
      <c r="F26" s="177" t="s">
        <v>195</v>
      </c>
      <c r="G26" s="177"/>
      <c r="H26" s="177"/>
      <c r="I26" s="177"/>
      <c r="J26" s="106"/>
      <c r="K26" s="106"/>
      <c r="L26" s="36" t="s">
        <v>180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7.7083333333333337E-2</v>
      </c>
      <c r="D30" s="43">
        <v>0.21597222222222223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0.35555555555555557</v>
      </c>
    </row>
    <row r="31" spans="2:16" ht="14.15" customHeight="1">
      <c r="B31" s="37" t="s">
        <v>172</v>
      </c>
      <c r="C31" s="47">
        <v>9.6527777777777768E-2</v>
      </c>
      <c r="D31" s="7">
        <v>0.21736111111111112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0.39374999999999999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9.6527777777777768E-2</v>
      </c>
      <c r="D34" s="110">
        <f t="shared" ref="D34:P34" si="1">D31-D32-D33</f>
        <v>0.21736111111111112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0.39374999999999999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193</v>
      </c>
      <c r="D36" s="160"/>
      <c r="E36" s="164" t="s">
        <v>196</v>
      </c>
      <c r="F36" s="165"/>
      <c r="G36" s="164" t="s">
        <v>197</v>
      </c>
      <c r="H36" s="165"/>
      <c r="I36" s="164" t="s">
        <v>198</v>
      </c>
      <c r="J36" s="165"/>
      <c r="K36" s="160" t="s">
        <v>199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200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>
        <v>696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-161.30000000000001</v>
      </c>
      <c r="D72" s="60">
        <v>-162.5</v>
      </c>
      <c r="E72" s="100" t="s">
        <v>119</v>
      </c>
      <c r="F72" s="60">
        <v>24.5</v>
      </c>
      <c r="G72" s="60">
        <v>21.7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-156.4</v>
      </c>
      <c r="D73" s="60">
        <v>-157.80000000000001</v>
      </c>
      <c r="E73" s="102" t="s">
        <v>123</v>
      </c>
      <c r="F73" s="61">
        <v>33.700000000000003</v>
      </c>
      <c r="G73" s="61">
        <v>34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-174.7</v>
      </c>
      <c r="D74" s="60">
        <v>-181.5</v>
      </c>
      <c r="E74" s="102" t="s">
        <v>128</v>
      </c>
      <c r="F74" s="62">
        <v>15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-121.4</v>
      </c>
      <c r="D75" s="60">
        <v>-125.3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33.700000000000003</v>
      </c>
      <c r="D76" s="60">
        <v>31.4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29.9</v>
      </c>
      <c r="D77" s="60">
        <v>27.5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27.7</v>
      </c>
      <c r="D78" s="60">
        <v>25.2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26.5</v>
      </c>
      <c r="D79" s="60">
        <v>23.9</v>
      </c>
      <c r="E79" s="100" t="s">
        <v>153</v>
      </c>
      <c r="F79" s="60">
        <v>17.2</v>
      </c>
      <c r="G79" s="60">
        <v>15.5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9.1199999999999994E-5</v>
      </c>
      <c r="D80" s="64">
        <v>5.5600000000000003E-5</v>
      </c>
      <c r="E80" s="102" t="s">
        <v>158</v>
      </c>
      <c r="F80" s="61">
        <v>57.2</v>
      </c>
      <c r="G80" s="61">
        <v>46.6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190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2024-10-11T18:51:59Z</dcterms:modified>
</cp:coreProperties>
</file>