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<sst xmlns="http://schemas.openxmlformats.org/spreadsheetml/2006/main" count="217" uniqueCount="204">
  <si>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</si>
  <si>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</si>
  <si>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</si>
  <si>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</si>
  <si>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</si>
  <si>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</si>
  <si>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</si>
  <si>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</si>
  <si>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</si>
  <si>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</si>
  <si>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</si>
  <si>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</si>
  <si>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</si>
  <si>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</si>
  <si>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</si>
  <si>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</si>
  <si>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</si>
  <si>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</si>
  <si>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</si>
  <si>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</si>
  <si>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</si>
  <si>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</si>
  <si>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</si>
  <si>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</si>
  <si>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</si>
  <si>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</si>
  <si>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</si>
  <si>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</si>
  <si>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</si>
  <si>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</si>
  <si>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</si>
  <si>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</si>
  <si>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</si>
  <si>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</si>
  <si>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</si>
  <si>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</si>
  <si>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</si>
  <si>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</si>
  <si>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</si>
  <si>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</si>
  <si>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</si>
  <si>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</si>
  <si>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</si>
  <si>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</si>
  <si>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</si>
  <si>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</si>
  <si>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</si>
  <si>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</si>
  <si>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</si>
  <si>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</si>
  <si>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</si>
  <si>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</si>
  <si>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</si>
  <si>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</si>
  <si>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</si>
  <si>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</si>
  <si>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</si>
  <si>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</si>
  <si>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</si>
  <si>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</si>
  <si>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</si>
  <si>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</si>
  <si>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</si>
  <si>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</si>
  <si>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</si>
  <si>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</si>
  <si>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</si>
  <si>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</si>
  <si>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</si>
  <si>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</si>
  <si>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</si>
  <si>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</si>
  <si>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</si>
  <si>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</si>
  <si>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</si>
  <si>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</si>
  <si>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</si>
  <si>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</si>
  <si>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</si>
  <si>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</si>
  <si>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</si>
  <si>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</si>
  <si>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</si>
  <si>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</si>
  <si>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</si>
  <si>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</si>
  <si>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</si>
  <si>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</si>
  <si>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</si>
  <si>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</si>
  <si>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</si>
  <si>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</si>
  <si>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</si>
  <si>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</si>
  <si>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</si>
  <si>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</si>
  <si>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</si>
  <si>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</si>
  <si>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</si>
  <si>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</si>
  <si>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</si>
  <si>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</si>
  <si>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</si>
  <si>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</si>
  <si>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</si>
  <si>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</si>
  <si>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</si>
  <si>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</si>
  <si>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</si>
  <si>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</si>
  <si>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</si>
  <si>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</si>
  <si>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</si>
  <si>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</si>
  <si>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</si>
  <si>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</si>
  <si>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</si>
  <si>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</si>
  <si>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</si>
  <si>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</si>
  <si>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</si>
  <si>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</si>
  <si>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</si>
  <si>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</si>
  <si>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</si>
  <si>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</si>
  <si>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</si>
  <si>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</si>
  <si>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</si>
  <si>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</si>
  <si>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</si>
  <si>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</si>
  <si>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</si>
  <si>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</si>
  <si>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</si>
  <si>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</si>
  <si>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</si>
  <si>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</si>
  <si>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</si>
  <si>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</si>
  <si>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</si>
  <si>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</si>
  <si>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</si>
  <si>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</si>
  <si>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</si>
  <si>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</si>
  <si>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</si>
  <si>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</si>
  <si>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</si>
  <si>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</si>
  <si>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</si>
  <si>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</si>
  <si>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</si>
  <si>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</si>
  <si>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</si>
  <si>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</si>
  <si>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</si>
  <si>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</si>
  <si>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</si>
  <si>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</si>
  <si>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</si>
  <si>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</si>
  <si>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</si>
  <si>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</si>
  <si>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</si>
  <si>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</si>
  <si>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</si>
  <si>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</si>
  <si>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</si>
  <si>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</si>
  <si>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</si>
  <si>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</si>
  <si>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</si>
  <si>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</si>
  <si>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</si>
  <si>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</si>
  <si>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</si>
  <si>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</si>
  <si>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</si>
  <si>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</si>
  <si>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</si>
  <si>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</si>
  <si>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</si>
  <si>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</si>
  <si>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</si>
  <si>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</si>
  <si>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KAMP</t>
  </si>
  <si>
    <t>DIR-KSP</t>
  </si>
  <si>
    <t>ESE</t>
  </si>
  <si>
    <t>주경청소 CO2 가스 없어 에어건만 함</t>
  </si>
  <si>
    <t>월령 40%이상으로 방풍막 연결</t>
  </si>
  <si>
    <t>8s/23k 13s/25k</t>
  </si>
  <si>
    <t>17s/22k 25s/21k</t>
  </si>
  <si>
    <t>L_043679-043686</t>
  </si>
  <si>
    <t>C_043679-043682</t>
  </si>
  <si>
    <t>C_043693-043702</t>
  </si>
  <si>
    <t>M_043708-043709:M</t>
  </si>
  <si>
    <t>C_043731</t>
  </si>
  <si>
    <t>L_043737</t>
  </si>
  <si>
    <t>M_043814</t>
  </si>
  <si>
    <t>WNW</t>
  </si>
  <si>
    <t>M_043814 IC S crash로 파일 없음</t>
  </si>
  <si>
    <t>45s/27k 22s/27k</t>
  </si>
  <si>
    <t>20s/23k 14s/27k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</si>
</sst>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68" sqref="J6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45574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0.39861111111111108</v>
      </c>
      <c r="D9" s="8">
        <v>2.4</v>
      </c>
      <c r="E9" s="8">
        <v>9.6</v>
      </c>
      <c r="F9" s="8">
        <v>78.400000000000006</v>
      </c>
      <c r="G9" s="36" t="s">
        <v>188</v>
      </c>
      <c r="H9" s="8">
        <v>9.6</v>
      </c>
      <c r="I9" s="36">
        <v>40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7.4</v>
      </c>
      <c r="F10" s="8">
        <v>85</v>
      </c>
      <c r="G10" s="36" t="s">
        <v>188</v>
      </c>
      <c r="H10" s="8">
        <v>4.4000000000000004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0.75694444444444453</v>
      </c>
      <c r="D11" s="15">
        <v>2.5</v>
      </c>
      <c r="E11" s="15">
        <v>7.8</v>
      </c>
      <c r="F11" s="15">
        <v>82.4</v>
      </c>
      <c r="G11" s="36" t="s">
        <v>200</v>
      </c>
      <c r="H11" s="15">
        <v>1.1000000000000001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24.358333333333331</v>
      </c>
      <c r="D12" s="19">
        <f>AVERAGE(D9:D11)</f>
        <v>2.2666666666666666</v>
      </c>
      <c r="E12" s="19">
        <f>AVERAGE(E9:E11)</f>
        <v>8.2666666666666675</v>
      </c>
      <c r="F12" s="20">
        <f>AVERAGE(F9:F11)</f>
        <v>81.933333333333337</v>
      </c>
      <c r="G12" s="21"/>
      <c r="H12" s="22">
        <f>AVERAGE(H9:H11)</f>
        <v>5.0333333333333332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186</v>
      </c>
      <c r="G16" s="116" t="s">
        <v>187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0.34236111111111112</v>
      </c>
      <c r="D17" s="28">
        <v>0.34375</v>
      </c>
      <c r="E17" s="28">
        <v>0.37638888888888888</v>
      </c>
      <c r="F17" s="28">
        <v>0.47847222222222219</v>
      </c>
      <c r="G17" s="28">
        <v>0.54375000000000007</v>
      </c>
      <c r="H17" s="28">
        <v>0.75763888888888886</v>
      </c>
      <c r="I17" s="28">
        <v>0.78749999999999998</v>
      </c>
      <c r="J17" s="28"/>
      <c r="K17" s="28"/>
      <c r="L17" s="28"/>
      <c r="M17" s="28"/>
      <c r="N17" s="28"/>
      <c r="O17" s="28"/>
      <c r="P17" s="28">
        <v>0.80138888888888893</v>
      </c>
    </row>
    <row r="18" spans="2:16" ht="14.15" customHeight="1">
      <c r="B18" s="35" t="s">
        <v>42</v>
      </c>
      <c r="C18" s="27">
        <v>43665</v>
      </c>
      <c r="D18" s="27">
        <v>43666</v>
      </c>
      <c r="E18" s="27">
        <v>43684</v>
      </c>
      <c r="F18" s="27">
        <v>43749</v>
      </c>
      <c r="G18" s="27">
        <v>43792</v>
      </c>
      <c r="H18" s="27">
        <v>43934</v>
      </c>
      <c r="I18" s="27">
        <v>43946</v>
      </c>
      <c r="J18" s="27"/>
      <c r="K18" s="27"/>
      <c r="L18" s="27"/>
      <c r="M18" s="27"/>
      <c r="N18" s="27"/>
      <c r="O18" s="27"/>
      <c r="P18" s="27">
        <v>43958</v>
      </c>
    </row>
    <row r="19" spans="2:16" ht="14.15" customHeight="1" thickBot="1">
      <c r="B19" s="13" t="s">
        <v>43</v>
      </c>
      <c r="C19" s="29"/>
      <c r="D19" s="27">
        <v>43677</v>
      </c>
      <c r="E19" s="30">
        <v>43748</v>
      </c>
      <c r="F19" s="30">
        <v>43791</v>
      </c>
      <c r="G19" s="30">
        <v>43933</v>
      </c>
      <c r="H19" s="30">
        <v>43945</v>
      </c>
      <c r="I19" s="30">
        <v>43957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65</v>
      </c>
      <c r="F20" s="33">
        <f>IF(ISNUMBER(F18),F19-F18+1,"")</f>
        <v>43</v>
      </c>
      <c r="G20" s="33">
        <f>IF(ISNUMBER(G18),G19-G18+1,"")</f>
        <v>142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>
        <v>0.78749999999999998</v>
      </c>
      <c r="K23" s="106">
        <v>0.79027777777777775</v>
      </c>
      <c r="L23" s="36" t="s">
        <v>49</v>
      </c>
      <c r="M23" s="177" t="s">
        <v>202</v>
      </c>
      <c r="N23" s="177"/>
      <c r="O23" s="177"/>
      <c r="P23" s="177"/>
    </row>
    <row r="24" spans="2:16" ht="13.5" customHeight="1">
      <c r="B24" s="178"/>
      <c r="C24" s="106">
        <v>0.35694444444444445</v>
      </c>
      <c r="D24" s="106">
        <v>0.3576388888888889</v>
      </c>
      <c r="E24" s="113" t="s">
        <v>183</v>
      </c>
      <c r="F24" s="177" t="s">
        <v>191</v>
      </c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>
        <v>0.79375000000000007</v>
      </c>
      <c r="K25" s="106">
        <v>0.79513888888888884</v>
      </c>
      <c r="L25" s="36" t="s">
        <v>50</v>
      </c>
      <c r="M25" s="177" t="s">
        <v>203</v>
      </c>
      <c r="N25" s="177"/>
      <c r="O25" s="177"/>
      <c r="P25" s="177"/>
    </row>
    <row r="26" spans="2:16" ht="13.5" customHeight="1">
      <c r="B26" s="178"/>
      <c r="C26" s="106">
        <v>0.36180555555555555</v>
      </c>
      <c r="D26" s="106">
        <v>0.36319444444444443</v>
      </c>
      <c r="E26" s="113" t="s">
        <v>167</v>
      </c>
      <c r="F26" s="177" t="s">
        <v>192</v>
      </c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8.3333333333333329E-2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0.21249999999999999</v>
      </c>
      <c r="O30" s="45"/>
      <c r="P30" s="46">
        <f>SUM(C30:J30,L30:N30)</f>
        <v>0.35833333333333328</v>
      </c>
    </row>
    <row r="31" spans="2:16" ht="14.15" customHeight="1">
      <c r="B31" s="37" t="s">
        <v>172</v>
      </c>
      <c r="C31" s="47">
        <v>0.1013888888888889</v>
      </c>
      <c r="D31" s="7">
        <v>0.21319444444444444</v>
      </c>
      <c r="E31" s="7">
        <v>6.3888888888888884E-2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0.39652777777777776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0.1013888888888889</v>
      </c>
      <c r="D34" s="110">
        <f t="shared" ref="D34:P34" si="1">D31-D32-D33</f>
        <v>0.21319444444444444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0.39652777777777776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194</v>
      </c>
      <c r="D36" s="160"/>
      <c r="E36" s="164" t="s">
        <v>193</v>
      </c>
      <c r="F36" s="165"/>
      <c r="G36" s="164" t="s">
        <v>195</v>
      </c>
      <c r="H36" s="165"/>
      <c r="I36" s="164" t="s">
        <v>196</v>
      </c>
      <c r="J36" s="165"/>
      <c r="K36" s="160" t="s">
        <v>197</v>
      </c>
      <c r="L36" s="160"/>
      <c r="M36" s="160" t="s">
        <v>198</v>
      </c>
      <c r="N36" s="160"/>
      <c r="O36" s="160" t="s">
        <v>199</v>
      </c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201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612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1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-162.30000000000001</v>
      </c>
      <c r="D72" s="60">
        <v>-164.5</v>
      </c>
      <c r="E72" s="100" t="s">
        <v>119</v>
      </c>
      <c r="F72" s="60">
        <v>21.8</v>
      </c>
      <c r="G72" s="60">
        <v>19.399999999999999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-157.5</v>
      </c>
      <c r="D73" s="60">
        <v>-159.9</v>
      </c>
      <c r="E73" s="102" t="s">
        <v>123</v>
      </c>
      <c r="F73" s="61">
        <v>36.700000000000003</v>
      </c>
      <c r="G73" s="61">
        <v>39.1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-173.1</v>
      </c>
      <c r="D74" s="60">
        <v>-175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-124.2</v>
      </c>
      <c r="D75" s="60">
        <v>-129.9</v>
      </c>
      <c r="E75" s="102" t="s">
        <v>133</v>
      </c>
      <c r="F75" s="62">
        <v>35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31.6</v>
      </c>
      <c r="D76" s="60">
        <v>28.4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27.7</v>
      </c>
      <c r="D77" s="60">
        <v>24.7</v>
      </c>
      <c r="E77" s="102" t="s">
        <v>143</v>
      </c>
      <c r="F77" s="62">
        <v>255</v>
      </c>
      <c r="G77" s="62">
        <v>250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25.5</v>
      </c>
      <c r="D78" s="60">
        <v>22.5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24.1</v>
      </c>
      <c r="D79" s="60">
        <v>21.2</v>
      </c>
      <c r="E79" s="100" t="s">
        <v>153</v>
      </c>
      <c r="F79" s="60">
        <v>15.6</v>
      </c>
      <c r="G79" s="60">
        <v>9.8000000000000007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9.7600000000000001E-5</v>
      </c>
      <c r="D80" s="64">
        <v>5.5099999999999998E-5</v>
      </c>
      <c r="E80" s="102" t="s">
        <v>158</v>
      </c>
      <c r="F80" s="61">
        <v>64.8</v>
      </c>
      <c r="G80" s="61">
        <v>85.6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190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189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2024-10-09T19:17:55Z</dcterms:modified>
</cp:coreProperties>
</file>