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<sst xmlns="http://schemas.openxmlformats.org/spreadsheetml/2006/main" count="212" uniqueCount="201">
  <si>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</si>
  <si>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</si>
  <si>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</si>
  <si>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</si>
  <si>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</si>
  <si>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</si>
  <si>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</si>
  <si>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</si>
  <si>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</si>
  <si>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</si>
  <si>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</si>
  <si>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</si>
  <si>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</si>
  <si>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</si>
  <si>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</si>
  <si>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</si>
  <si>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</si>
  <si>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</si>
  <si>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</si>
  <si>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</si>
  <si>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</si>
  <si>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</si>
  <si>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</si>
  <si>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</si>
  <si>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</si>
  <si>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</si>
  <si>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</si>
  <si>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</si>
  <si>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</si>
  <si>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</si>
  <si>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</si>
  <si>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</si>
  <si>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</si>
  <si>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</si>
  <si>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</si>
  <si>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</si>
  <si>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</si>
  <si>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</si>
  <si>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</si>
  <si>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</si>
  <si>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</si>
  <si>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</si>
  <si>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</si>
  <si>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</si>
  <si>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</si>
  <si>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</si>
  <si>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</si>
  <si>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</si>
  <si>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</si>
  <si>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</si>
  <si>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</si>
  <si>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</si>
  <si>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</si>
  <si>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</si>
  <si>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</si>
  <si>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</si>
  <si>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</si>
  <si>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</si>
  <si>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</si>
  <si>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</si>
  <si>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</si>
  <si>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</si>
  <si>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</si>
  <si>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</si>
  <si>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</si>
  <si>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</si>
  <si>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</si>
  <si>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</si>
  <si>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</si>
  <si>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</si>
  <si>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</si>
  <si>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</si>
  <si>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</si>
  <si>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</si>
  <si>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</si>
  <si>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</si>
  <si>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</si>
  <si>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</si>
  <si>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</si>
  <si>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</si>
  <si>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</si>
  <si>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</si>
  <si>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</si>
  <si>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</si>
  <si>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</si>
  <si>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</si>
  <si>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</si>
  <si>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</si>
  <si>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</si>
  <si>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</si>
  <si>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</si>
  <si>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</si>
  <si>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</si>
  <si>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</si>
  <si>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</si>
  <si>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</si>
  <si>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</si>
  <si>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</si>
  <si>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</si>
  <si>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</si>
  <si>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</si>
  <si>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</si>
  <si>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</si>
  <si>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</si>
  <si>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</si>
  <si>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</si>
  <si>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</si>
  <si>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</si>
  <si>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</si>
  <si>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</si>
  <si>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</si>
  <si>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</si>
  <si>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</si>
  <si>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</si>
  <si>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</si>
  <si>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</si>
  <si>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</si>
  <si>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</si>
  <si>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</si>
  <si>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</si>
  <si>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</si>
  <si>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</si>
  <si>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</si>
  <si>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</si>
  <si>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</si>
  <si>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</si>
  <si>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</si>
  <si>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</si>
  <si>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</si>
  <si>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</si>
  <si>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</si>
  <si>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</si>
  <si>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</si>
  <si>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</si>
  <si>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</si>
  <si>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</si>
  <si>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</si>
  <si>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</si>
  <si>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</si>
  <si>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</si>
  <si>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</si>
  <si>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</si>
  <si>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</si>
  <si>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</si>
  <si>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</si>
  <si>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</si>
  <si>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</si>
  <si>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</si>
  <si>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</si>
  <si>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</si>
  <si>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</si>
  <si>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</si>
  <si>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</si>
  <si>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</si>
  <si>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</si>
  <si>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</si>
  <si>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</si>
  <si>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</si>
  <si>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</si>
  <si>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</si>
  <si>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</si>
  <si>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</si>
  <si>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</si>
  <si>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</si>
  <si>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</si>
  <si>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</si>
  <si>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</si>
  <si>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</si>
  <si>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</si>
  <si>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</si>
  <si>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</si>
  <si>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</si>
  <si>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</si>
  <si>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</si>
  <si>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</si>
  <si>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</si>
  <si>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</si>
  <si>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</si>
  <si>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</si>
  <si>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</si>
  <si>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</si>
  <si>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</si>
  <si>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</si>
  <si>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</si>
  <si>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</si>
  <si>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TMT</t>
  </si>
  <si>
    <t>정예솜</t>
  </si>
  <si>
    <t>월령 40%이하로 방풍막 해제</t>
  </si>
  <si>
    <t>돔셔터컨트롤 재실행 1회</t>
  </si>
  <si>
    <t>KSP</t>
  </si>
  <si>
    <t>구름으로 인한 저녁 flat 건너뜀</t>
  </si>
  <si>
    <t>C_042701-042705</t>
  </si>
  <si>
    <t>C_042715</t>
  </si>
  <si>
    <t>M_042731-042732:K</t>
  </si>
  <si>
    <t>KAMP</t>
  </si>
  <si>
    <t>W</t>
  </si>
  <si>
    <t>SW</t>
  </si>
  <si>
    <t>WNW</t>
  </si>
  <si>
    <t>38s/24k 28s/27k 18s/27k</t>
  </si>
  <si>
    <t>25s/29k 14s/25k</t>
  </si>
  <si>
    <t>관측 다 끝나고 돔셔터컨트롤 재실행 했는데 검정화면으로 바뀌어 sudo./kill_all 후 eib 껐다 키고 sudo ./tmux_all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</si>
</sst>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95" sqref="B95:P9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45570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0.39652777777777781</v>
      </c>
      <c r="D9" s="8">
        <v>1.4</v>
      </c>
      <c r="E9" s="8">
        <v>14.3</v>
      </c>
      <c r="F9" s="8">
        <v>49.5</v>
      </c>
      <c r="G9" s="36" t="s">
        <v>195</v>
      </c>
      <c r="H9" s="8">
        <v>1.5</v>
      </c>
      <c r="I9" s="36">
        <v>6.6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1.2</v>
      </c>
      <c r="E10" s="8">
        <v>13.4</v>
      </c>
      <c r="F10" s="8">
        <v>48.3</v>
      </c>
      <c r="G10" s="36" t="s">
        <v>196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0.76111111111111107</v>
      </c>
      <c r="D11" s="15">
        <v>1.4</v>
      </c>
      <c r="E11" s="15">
        <v>12.1</v>
      </c>
      <c r="F11" s="15">
        <v>52.2</v>
      </c>
      <c r="G11" s="36" t="s">
        <v>197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24.364583333333336</v>
      </c>
      <c r="D12" s="19">
        <f>AVERAGE(D9:D11)</f>
        <v>1.3333333333333333</v>
      </c>
      <c r="E12" s="19">
        <f>AVERAGE(E9:E11)</f>
        <v>13.266666666666667</v>
      </c>
      <c r="F12" s="20">
        <f>AVERAGE(F9:F11)</f>
        <v>50</v>
      </c>
      <c r="G12" s="21"/>
      <c r="H12" s="22">
        <f>AVERAGE(H9:H11)</f>
        <v>1.1666666666666667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194</v>
      </c>
      <c r="G16" s="116" t="s">
        <v>189</v>
      </c>
      <c r="H16" s="27" t="s">
        <v>185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0.3354166666666667</v>
      </c>
      <c r="D17" s="28">
        <v>0.33611111111111108</v>
      </c>
      <c r="E17" s="28">
        <v>0.37291666666666662</v>
      </c>
      <c r="F17" s="28">
        <v>0.49027777777777781</v>
      </c>
      <c r="G17" s="28">
        <v>0.5541666666666667</v>
      </c>
      <c r="H17" s="28">
        <v>0.76180555555555562</v>
      </c>
      <c r="I17" s="28">
        <v>0.7909722222222223</v>
      </c>
      <c r="J17" s="28"/>
      <c r="K17" s="28"/>
      <c r="L17" s="28"/>
      <c r="M17" s="28"/>
      <c r="N17" s="28"/>
      <c r="O17" s="28"/>
      <c r="P17" s="28">
        <v>0.8041666666666667</v>
      </c>
    </row>
    <row r="18" spans="2:16" ht="14.15" customHeight="1">
      <c r="B18" s="35" t="s">
        <v>43</v>
      </c>
      <c r="C18" s="27">
        <v>42695</v>
      </c>
      <c r="D18" s="27">
        <v>42696</v>
      </c>
      <c r="E18" s="27">
        <v>42706</v>
      </c>
      <c r="F18" s="27">
        <v>42784</v>
      </c>
      <c r="G18" s="27">
        <v>42826</v>
      </c>
      <c r="H18" s="27">
        <v>42965</v>
      </c>
      <c r="I18" s="27">
        <v>42977</v>
      </c>
      <c r="J18" s="27"/>
      <c r="K18" s="27"/>
      <c r="L18" s="27"/>
      <c r="M18" s="27"/>
      <c r="N18" s="27"/>
      <c r="O18" s="27"/>
      <c r="P18" s="27">
        <v>42989</v>
      </c>
    </row>
    <row r="19" spans="2:16" ht="14.15" customHeight="1" thickBot="1">
      <c r="B19" s="13" t="s">
        <v>44</v>
      </c>
      <c r="C19" s="29"/>
      <c r="D19" s="27">
        <v>42700</v>
      </c>
      <c r="E19" s="30">
        <v>42783</v>
      </c>
      <c r="F19" s="30">
        <v>42825</v>
      </c>
      <c r="G19" s="30">
        <v>42964</v>
      </c>
      <c r="H19" s="30">
        <v>42976</v>
      </c>
      <c r="I19" s="30">
        <v>42988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78</v>
      </c>
      <c r="F20" s="33">
        <f>IF(ISNUMBER(F18),F19-F18+1,"")</f>
        <v>42</v>
      </c>
      <c r="G20" s="33">
        <f>IF(ISNUMBER(G18),G19-G18+1,"")</f>
        <v>139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>
        <v>0.79236111111111107</v>
      </c>
      <c r="K23" s="106">
        <v>0.79513888888888884</v>
      </c>
      <c r="L23" s="36" t="s">
        <v>50</v>
      </c>
      <c r="M23" s="135" t="s">
        <v>198</v>
      </c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>
        <v>0.79722222222222217</v>
      </c>
      <c r="K25" s="106">
        <v>0.79861111111111116</v>
      </c>
      <c r="L25" s="36" t="s">
        <v>51</v>
      </c>
      <c r="M25" s="135" t="s">
        <v>199</v>
      </c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9.6527777777777768E-2</v>
      </c>
      <c r="D30" s="43">
        <v>0.20555555555555557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0.36458333333333337</v>
      </c>
    </row>
    <row r="31" spans="2:16" ht="14.15" customHeight="1">
      <c r="B31" s="37" t="s">
        <v>173</v>
      </c>
      <c r="C31" s="47">
        <v>0.11666666666666665</v>
      </c>
      <c r="D31" s="7">
        <v>0.20694444444444446</v>
      </c>
      <c r="E31" s="7">
        <v>6.25E-2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0.40416666666666667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0.11666666666666665</v>
      </c>
      <c r="D34" s="110">
        <f t="shared" ref="D34:P34" si="1">D31-D32-D33</f>
        <v>0.20694444444444446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0.40416666666666667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69</v>
      </c>
      <c r="C36" s="138" t="s">
        <v>191</v>
      </c>
      <c r="D36" s="138"/>
      <c r="E36" s="139" t="s">
        <v>192</v>
      </c>
      <c r="F36" s="140"/>
      <c r="G36" s="139" t="s">
        <v>193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190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200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175</v>
      </c>
      <c r="C54" s="163"/>
      <c r="D54" s="163"/>
      <c r="E54" s="163"/>
      <c r="F54" s="112">
        <v>293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71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73</v>
      </c>
      <c r="O57" s="151"/>
      <c r="P57" s="154"/>
    </row>
    <row r="58" spans="2:16" ht="17.149999999999999" customHeight="1">
      <c r="B58" s="155" t="s">
        <v>74</v>
      </c>
      <c r="C58" s="156"/>
      <c r="D58" s="157"/>
      <c r="E58" s="155" t="s">
        <v>75</v>
      </c>
      <c r="F58" s="156"/>
      <c r="G58" s="157"/>
      <c r="H58" s="156" t="s">
        <v>76</v>
      </c>
      <c r="I58" s="156"/>
      <c r="J58" s="156"/>
      <c r="K58" s="158" t="s">
        <v>77</v>
      </c>
      <c r="L58" s="156"/>
      <c r="M58" s="159"/>
      <c r="N58" s="160"/>
      <c r="O58" s="156"/>
      <c r="P58" s="161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-161.9</v>
      </c>
      <c r="D72" s="60">
        <v>-163.69999999999999</v>
      </c>
      <c r="E72" s="100" t="s">
        <v>120</v>
      </c>
      <c r="F72" s="60">
        <v>23.4</v>
      </c>
      <c r="G72" s="60">
        <v>20.2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</v>
      </c>
      <c r="D73" s="60">
        <v>-159</v>
      </c>
      <c r="E73" s="102" t="s">
        <v>124</v>
      </c>
      <c r="F73" s="61">
        <v>34.700000000000003</v>
      </c>
      <c r="G73" s="61">
        <v>37.299999999999997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-208.3</v>
      </c>
      <c r="D74" s="60">
        <v>-209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-123.3</v>
      </c>
      <c r="D75" s="60">
        <v>-127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32.799999999999997</v>
      </c>
      <c r="D76" s="60">
        <v>29.5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28.9</v>
      </c>
      <c r="D77" s="60">
        <v>25.8</v>
      </c>
      <c r="E77" s="102" t="s">
        <v>144</v>
      </c>
      <c r="F77" s="62">
        <v>260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26.7</v>
      </c>
      <c r="D78" s="60">
        <v>23.5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25.4</v>
      </c>
      <c r="D79" s="60">
        <v>22.2</v>
      </c>
      <c r="E79" s="100" t="s">
        <v>154</v>
      </c>
      <c r="F79" s="60">
        <v>16.399999999999999</v>
      </c>
      <c r="G79" s="60">
        <v>12.8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4.0800000000000002E-5</v>
      </c>
      <c r="D80" s="64">
        <v>4.0399999999999999E-5</v>
      </c>
      <c r="E80" s="102" t="s">
        <v>159</v>
      </c>
      <c r="F80" s="61">
        <v>58.8</v>
      </c>
      <c r="G80" s="61">
        <v>63.9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188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2024-10-05T19:37:28Z</dcterms:modified>
</cp:coreProperties>
</file>