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<sst xmlns="http://schemas.openxmlformats.org/spreadsheetml/2006/main" count="218" uniqueCount="205">
  <si>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</si>
  <si>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</si>
  <si>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</si>
  <si>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</si>
  <si>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</si>
  <si>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</si>
  <si>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</si>
  <si>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</si>
  <si>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</si>
  <si>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</si>
  <si>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</si>
  <si>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</si>
  <si>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</si>
  <si>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</si>
  <si>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</si>
  <si>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</si>
  <si>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</si>
  <si>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</si>
  <si>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</si>
  <si>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</si>
  <si>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</si>
  <si>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</si>
  <si>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</si>
  <si>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</si>
  <si>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</si>
  <si>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</si>
  <si>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</si>
  <si>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</si>
  <si>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</si>
  <si>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</si>
  <si>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</si>
  <si>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</si>
  <si>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</si>
  <si>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</si>
  <si>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</si>
  <si>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</si>
  <si>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</si>
  <si>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</si>
  <si>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</si>
  <si>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</si>
  <si>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</si>
  <si>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</si>
  <si>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</si>
  <si>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</si>
  <si>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</si>
  <si>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</si>
  <si>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</si>
  <si>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</si>
  <si>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</si>
  <si>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</si>
  <si>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</si>
  <si>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</si>
  <si>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</si>
  <si>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</si>
  <si>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</si>
  <si>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</si>
  <si>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</si>
  <si>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</si>
  <si>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</si>
  <si>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</si>
  <si>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</si>
  <si>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</si>
  <si>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</si>
  <si>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</si>
  <si>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</si>
  <si>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</si>
  <si>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</si>
  <si>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</si>
  <si>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</si>
  <si>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</si>
  <si>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</si>
  <si>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</si>
  <si>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</si>
  <si>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</si>
  <si>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</si>
  <si>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</si>
  <si>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</si>
  <si>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</si>
  <si>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</si>
  <si>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</si>
  <si>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</si>
  <si>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</si>
  <si>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</si>
  <si>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</si>
  <si>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</si>
  <si>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</si>
  <si>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</si>
  <si>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</si>
  <si>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</si>
  <si>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</si>
  <si>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</si>
  <si>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</si>
  <si>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</si>
  <si>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</si>
  <si>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</si>
  <si>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</si>
  <si>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</si>
  <si>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</si>
  <si>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</si>
  <si>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</si>
  <si>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</si>
  <si>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</si>
  <si>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</si>
  <si>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</si>
  <si>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</si>
  <si>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</si>
  <si>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</si>
  <si>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</si>
  <si>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</si>
  <si>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</si>
  <si>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</si>
  <si>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</si>
  <si>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</si>
  <si>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</si>
  <si>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</si>
  <si>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</si>
  <si>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</si>
  <si>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</si>
  <si>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</si>
  <si>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</si>
  <si>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</si>
  <si>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</si>
  <si>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</si>
  <si>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</si>
  <si>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</si>
  <si>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</si>
  <si>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</si>
  <si>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</si>
  <si>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</si>
  <si>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</si>
  <si>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</si>
  <si>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</si>
  <si>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</si>
  <si>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</si>
  <si>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</si>
  <si>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</si>
  <si>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</si>
  <si>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</si>
  <si>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</si>
  <si>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</si>
  <si>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</si>
  <si>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</si>
  <si>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</si>
  <si>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</si>
  <si>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</si>
  <si>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</si>
  <si>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</si>
  <si>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</si>
  <si>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</si>
  <si>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</si>
  <si>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</si>
  <si>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</si>
  <si>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</si>
  <si>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</si>
  <si>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</si>
  <si>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</si>
  <si>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</si>
  <si>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</si>
  <si>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</si>
  <si>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</si>
  <si>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</si>
  <si>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</si>
  <si>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</si>
  <si>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</si>
  <si>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</si>
  <si>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</si>
  <si>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</si>
  <si>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</si>
  <si>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</si>
  <si>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</si>
  <si>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</si>
  <si>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</si>
  <si>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</si>
  <si>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</si>
  <si>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</si>
  <si>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</si>
  <si>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</si>
  <si>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</si>
  <si>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</si>
  <si>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</si>
  <si>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</si>
  <si>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</si>
  <si>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</si>
  <si>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</si>
  <si>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KSP</t>
  </si>
  <si>
    <t>-</t>
  </si>
  <si>
    <t>정예솜</t>
  </si>
  <si>
    <t>월령 40%이상로 방풍막 연결</t>
  </si>
  <si>
    <t>KAMP</t>
  </si>
  <si>
    <t>V</t>
  </si>
  <si>
    <t>NNW</t>
  </si>
  <si>
    <t>돔셔터콘트롤 재실행 1회</t>
  </si>
  <si>
    <t>7s/24k 15s/23k 20s/21k</t>
  </si>
  <si>
    <t>10s/21k 18s/28k 22s/25k</t>
  </si>
  <si>
    <t>M_032345-032346:N</t>
  </si>
  <si>
    <t>M_032363</t>
  </si>
  <si>
    <t>M_032363 IC S crash로 파일 없음</t>
  </si>
  <si>
    <t>C_032368-032374</t>
  </si>
  <si>
    <t>C_032419-032420</t>
  </si>
  <si>
    <t>[15:58] 짙은 구름으로 인한 관측 대기/ [18:11] 관측 재개</t>
  </si>
  <si>
    <t>[18:27] 짙은 구름으로 인한 관측 대기/ [18:43] 관측 재개</t>
  </si>
  <si>
    <t>C_032424-032431</t>
  </si>
  <si>
    <t>[18:52] 짙은 구름으로 인한 관측 대기</t>
  </si>
  <si>
    <t>[19:30] 짙은 구름으로 인한 관측 종료</t>
  </si>
  <si>
    <t>짙은 구름으로 인한 새벽 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</si>
</sst>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49" sqref="B49:P4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45527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73.437500000000014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0.37777777777777777</v>
      </c>
      <c r="D9" s="8">
        <v>1.1000000000000001</v>
      </c>
      <c r="E9" s="8">
        <v>13.1</v>
      </c>
      <c r="F9" s="8">
        <v>42.9</v>
      </c>
      <c r="G9" s="36" t="s">
        <v>190</v>
      </c>
      <c r="H9" s="8">
        <v>1</v>
      </c>
      <c r="I9" s="36">
        <v>85.2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1.9</v>
      </c>
      <c r="E10" s="8">
        <v>12.5</v>
      </c>
      <c r="F10" s="8">
        <v>45.6</v>
      </c>
      <c r="G10" s="36" t="s">
        <v>190</v>
      </c>
      <c r="H10" s="8">
        <v>6.8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0.7993055555555556</v>
      </c>
      <c r="D11" s="15" t="s">
        <v>185</v>
      </c>
      <c r="E11" s="15">
        <v>10.8</v>
      </c>
      <c r="F11" s="15">
        <v>58.9</v>
      </c>
      <c r="G11" s="36" t="s">
        <v>190</v>
      </c>
      <c r="H11" s="15">
        <v>4.9000000000000004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24.421527777777779</v>
      </c>
      <c r="D12" s="19">
        <f>AVERAGE(D9:D11)</f>
        <v>1.5</v>
      </c>
      <c r="E12" s="19">
        <f>AVERAGE(E9:E11)</f>
        <v>12.133333333333335</v>
      </c>
      <c r="F12" s="20">
        <f>AVERAGE(F9:F11)</f>
        <v>49.133333333333333</v>
      </c>
      <c r="G12" s="21"/>
      <c r="H12" s="22">
        <f>AVERAGE(H9:H11)</f>
        <v>4.2333333333333334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188</v>
      </c>
      <c r="G16" s="27" t="s">
        <v>184</v>
      </c>
      <c r="H16" s="116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0.31875000000000003</v>
      </c>
      <c r="D17" s="28">
        <v>0.31944444444444448</v>
      </c>
      <c r="E17" s="28">
        <v>0.35416666666666669</v>
      </c>
      <c r="F17" s="28">
        <v>0.61111111111111105</v>
      </c>
      <c r="G17" s="28">
        <v>0.75763888888888886</v>
      </c>
      <c r="H17" s="28">
        <v>0.8125</v>
      </c>
      <c r="I17" s="28"/>
      <c r="J17" s="28"/>
      <c r="K17" s="28"/>
      <c r="L17" s="28"/>
      <c r="M17" s="28"/>
      <c r="N17" s="28"/>
      <c r="O17" s="28"/>
      <c r="P17" s="28">
        <v>0.81597222222222221</v>
      </c>
    </row>
    <row r="18" spans="2:16" ht="14.15" customHeight="1">
      <c r="B18" s="35" t="s">
        <v>43</v>
      </c>
      <c r="C18" s="27">
        <v>32192</v>
      </c>
      <c r="D18" s="27">
        <v>32193</v>
      </c>
      <c r="E18" s="27">
        <v>32210</v>
      </c>
      <c r="F18" s="27">
        <v>32384</v>
      </c>
      <c r="G18" s="27">
        <v>32421</v>
      </c>
      <c r="H18" s="27">
        <v>32432</v>
      </c>
      <c r="I18" s="27"/>
      <c r="J18" s="27"/>
      <c r="K18" s="27"/>
      <c r="L18" s="27"/>
      <c r="M18" s="27"/>
      <c r="N18" s="27"/>
      <c r="O18" s="27"/>
      <c r="P18" s="27">
        <v>32437</v>
      </c>
    </row>
    <row r="19" spans="2:16" ht="14.15" customHeight="1" thickBot="1">
      <c r="B19" s="13" t="s">
        <v>44</v>
      </c>
      <c r="C19" s="29"/>
      <c r="D19" s="27">
        <v>32204</v>
      </c>
      <c r="E19" s="30">
        <v>32383</v>
      </c>
      <c r="F19" s="30">
        <v>32420</v>
      </c>
      <c r="G19" s="30">
        <v>32431</v>
      </c>
      <c r="H19" s="30">
        <v>32436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174</v>
      </c>
      <c r="F20" s="33">
        <f>IF(ISNUMBER(F18),F19-F18+1,"")</f>
        <v>37</v>
      </c>
      <c r="G20" s="33">
        <f>IF(ISNUMBER(G18),G19-G18+1,"")</f>
        <v>11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>
        <v>0.33749999999999997</v>
      </c>
      <c r="D24" s="106">
        <v>0.34027777777777773</v>
      </c>
      <c r="E24" s="113" t="s">
        <v>189</v>
      </c>
      <c r="F24" s="135" t="s">
        <v>192</v>
      </c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>
        <v>0.34097222222222223</v>
      </c>
      <c r="D26" s="106">
        <v>0.3430555555555555</v>
      </c>
      <c r="E26" s="113" t="s">
        <v>168</v>
      </c>
      <c r="F26" s="135" t="s">
        <v>193</v>
      </c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0.23263888888888887</v>
      </c>
      <c r="D30" s="43">
        <v>0.12569444444444444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0.42083333333333328</v>
      </c>
    </row>
    <row r="31" spans="2:16" ht="14.15" customHeight="1">
      <c r="B31" s="37" t="s">
        <v>173</v>
      </c>
      <c r="C31" s="47">
        <v>0.25625000000000003</v>
      </c>
      <c r="D31" s="7">
        <v>0.12569444444444444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0.44444444444444448</v>
      </c>
    </row>
    <row r="32" spans="2:16" ht="14.15" customHeight="1">
      <c r="B32" s="37" t="s">
        <v>67</v>
      </c>
      <c r="C32" s="49"/>
      <c r="D32" s="50">
        <v>0.10972222222222222</v>
      </c>
      <c r="E32" s="50">
        <v>8.3333333333333332E-3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0.11805555555555555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0.25625000000000003</v>
      </c>
      <c r="D34" s="110">
        <f t="shared" ref="D34:P34" si="1">D31-D32-D33</f>
        <v>1.5972222222222221E-2</v>
      </c>
      <c r="E34" s="110">
        <f t="shared" si="1"/>
        <v>5.4166666666666669E-2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0.32638888888888895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4" t="s">
        <v>69</v>
      </c>
      <c r="C36" s="138" t="s">
        <v>194</v>
      </c>
      <c r="D36" s="138"/>
      <c r="E36" s="139" t="s">
        <v>195</v>
      </c>
      <c r="F36" s="140"/>
      <c r="G36" s="139" t="s">
        <v>197</v>
      </c>
      <c r="H36" s="140"/>
      <c r="I36" s="139" t="s">
        <v>198</v>
      </c>
      <c r="J36" s="140"/>
      <c r="K36" s="138" t="s">
        <v>201</v>
      </c>
      <c r="L36" s="138"/>
      <c r="M36" s="138"/>
      <c r="N36" s="138"/>
      <c r="O36" s="138"/>
      <c r="P36" s="138"/>
    </row>
    <row r="37" spans="2:16" ht="18" customHeight="1">
      <c r="B37" s="145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5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5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5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6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196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199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73" t="s">
        <v>200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 t="s">
        <v>202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 t="s">
        <v>203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 t="s">
        <v>204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5" t="s">
        <v>171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175</v>
      </c>
      <c r="C54" s="161"/>
      <c r="D54" s="161"/>
      <c r="E54" s="161"/>
      <c r="F54" s="112">
        <v>794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7" t="s">
        <v>71</v>
      </c>
      <c r="C56" s="14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49999999999999" customHeight="1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49999999999999" customHeight="1">
      <c r="B59" s="169" t="s">
        <v>78</v>
      </c>
      <c r="C59" s="170"/>
      <c r="D59" s="58">
        <v>7</v>
      </c>
      <c r="E59" s="169" t="s">
        <v>79</v>
      </c>
      <c r="F59" s="170"/>
      <c r="G59" s="58" t="b">
        <v>1</v>
      </c>
      <c r="H59" s="171" t="s">
        <v>80</v>
      </c>
      <c r="I59" s="170"/>
      <c r="J59" s="58" t="b">
        <v>1</v>
      </c>
      <c r="K59" s="171" t="s">
        <v>81</v>
      </c>
      <c r="L59" s="170"/>
      <c r="M59" s="58" t="b">
        <v>1</v>
      </c>
      <c r="N59" s="172" t="s">
        <v>82</v>
      </c>
      <c r="O59" s="170"/>
      <c r="P59" s="58" t="b">
        <v>1</v>
      </c>
    </row>
    <row r="60" spans="2:16" ht="20.149999999999999" customHeight="1">
      <c r="B60" s="169" t="s">
        <v>83</v>
      </c>
      <c r="C60" s="170"/>
      <c r="D60" s="58" t="b">
        <v>1</v>
      </c>
      <c r="E60" s="169" t="s">
        <v>84</v>
      </c>
      <c r="F60" s="170"/>
      <c r="G60" s="58" t="b">
        <v>1</v>
      </c>
      <c r="H60" s="171" t="s">
        <v>85</v>
      </c>
      <c r="I60" s="170"/>
      <c r="J60" s="58" t="b">
        <v>1</v>
      </c>
      <c r="K60" s="171" t="s">
        <v>86</v>
      </c>
      <c r="L60" s="170"/>
      <c r="M60" s="58" t="b">
        <v>1</v>
      </c>
      <c r="N60" s="172" t="s">
        <v>87</v>
      </c>
      <c r="O60" s="170"/>
      <c r="P60" s="58" t="b">
        <v>1</v>
      </c>
    </row>
    <row r="61" spans="2:16" ht="20.149999999999999" customHeight="1">
      <c r="B61" s="169" t="s">
        <v>88</v>
      </c>
      <c r="C61" s="170"/>
      <c r="D61" s="58" t="b">
        <v>1</v>
      </c>
      <c r="E61" s="169" t="s">
        <v>89</v>
      </c>
      <c r="F61" s="170"/>
      <c r="G61" s="58" t="b">
        <v>1</v>
      </c>
      <c r="H61" s="171" t="s">
        <v>90</v>
      </c>
      <c r="I61" s="170"/>
      <c r="J61" s="58" t="b">
        <v>1</v>
      </c>
      <c r="K61" s="171" t="s">
        <v>91</v>
      </c>
      <c r="L61" s="170"/>
      <c r="M61" s="58" t="b">
        <v>1</v>
      </c>
      <c r="N61" s="172" t="s">
        <v>92</v>
      </c>
      <c r="O61" s="170"/>
      <c r="P61" s="58" t="b">
        <v>1</v>
      </c>
    </row>
    <row r="62" spans="2:16" ht="20.149999999999999" customHeight="1">
      <c r="B62" s="171" t="s">
        <v>90</v>
      </c>
      <c r="C62" s="170"/>
      <c r="D62" s="58" t="b">
        <v>1</v>
      </c>
      <c r="E62" s="169" t="s">
        <v>93</v>
      </c>
      <c r="F62" s="170"/>
      <c r="G62" s="58" t="b">
        <v>1</v>
      </c>
      <c r="H62" s="171" t="s">
        <v>94</v>
      </c>
      <c r="I62" s="170"/>
      <c r="J62" s="58" t="b">
        <v>0</v>
      </c>
      <c r="K62" s="171" t="s">
        <v>95</v>
      </c>
      <c r="L62" s="170"/>
      <c r="M62" s="58" t="b">
        <v>1</v>
      </c>
      <c r="N62" s="172" t="s">
        <v>85</v>
      </c>
      <c r="O62" s="170"/>
      <c r="P62" s="58" t="b">
        <v>1</v>
      </c>
    </row>
    <row r="63" spans="2:16" ht="20.149999999999999" customHeight="1">
      <c r="B63" s="171" t="s">
        <v>96</v>
      </c>
      <c r="C63" s="170"/>
      <c r="D63" s="58" t="b">
        <v>1</v>
      </c>
      <c r="E63" s="169" t="s">
        <v>97</v>
      </c>
      <c r="F63" s="170"/>
      <c r="G63" s="58" t="b">
        <v>1</v>
      </c>
      <c r="H63" s="68"/>
      <c r="I63" s="69"/>
      <c r="J63" s="70"/>
      <c r="K63" s="171" t="s">
        <v>98</v>
      </c>
      <c r="L63" s="170"/>
      <c r="M63" s="58" t="b">
        <v>1</v>
      </c>
      <c r="N63" s="172" t="s">
        <v>169</v>
      </c>
      <c r="O63" s="170"/>
      <c r="P63" s="58" t="b">
        <v>1</v>
      </c>
    </row>
    <row r="64" spans="2:16" ht="20.149999999999999" customHeight="1">
      <c r="B64" s="171" t="s">
        <v>99</v>
      </c>
      <c r="C64" s="170"/>
      <c r="D64" s="58" t="b">
        <v>1</v>
      </c>
      <c r="E64" s="169" t="s">
        <v>100</v>
      </c>
      <c r="F64" s="170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164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</v>
      </c>
      <c r="D72" s="60">
        <v>-163.5</v>
      </c>
      <c r="E72" s="100" t="s">
        <v>120</v>
      </c>
      <c r="F72" s="60">
        <v>21.2</v>
      </c>
      <c r="G72" s="60">
        <v>19.5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-157.30000000000001</v>
      </c>
      <c r="D73" s="60">
        <v>-158.9</v>
      </c>
      <c r="E73" s="102" t="s">
        <v>124</v>
      </c>
      <c r="F73" s="61">
        <v>33.5</v>
      </c>
      <c r="G73" s="61">
        <v>38.799999999999997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-172.6</v>
      </c>
      <c r="D74" s="60">
        <v>-174.9</v>
      </c>
      <c r="E74" s="102" t="s">
        <v>129</v>
      </c>
      <c r="F74" s="62">
        <v>15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-124.2</v>
      </c>
      <c r="D75" s="60">
        <v>-127.5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</v>
      </c>
      <c r="D76" s="60">
        <v>29.3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</v>
      </c>
      <c r="D77" s="60">
        <v>25.4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24.8</v>
      </c>
      <c r="D78" s="60">
        <v>23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23.5</v>
      </c>
      <c r="D79" s="60">
        <v>21.7</v>
      </c>
      <c r="E79" s="100" t="s">
        <v>154</v>
      </c>
      <c r="F79" s="60">
        <v>15.9</v>
      </c>
      <c r="G79" s="60">
        <v>12.7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9.48E-5</v>
      </c>
      <c r="D80" s="64">
        <v>8.9099999999999997E-5</v>
      </c>
      <c r="E80" s="102" t="s">
        <v>159</v>
      </c>
      <c r="F80" s="61">
        <v>44.7</v>
      </c>
      <c r="G80" s="61">
        <v>58.9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187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191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2024-08-23T19:41:27Z</dcterms:modified>
</cp:coreProperties>
</file>