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<sst xmlns="http://schemas.openxmlformats.org/spreadsheetml/2006/main" count="219" uniqueCount="208">
  <si>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</si>
  <si>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</si>
  <si>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</si>
  <si>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</si>
  <si>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</si>
  <si>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</si>
  <si>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</si>
  <si>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</si>
  <si>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</si>
  <si>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</si>
  <si>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</si>
  <si>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</si>
  <si>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</si>
  <si>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</si>
  <si>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</si>
  <si>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</si>
  <si>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</si>
  <si>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</si>
  <si>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</si>
  <si>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</si>
  <si>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</si>
  <si>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</si>
  <si>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</si>
  <si>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</si>
  <si>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</si>
  <si>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</si>
  <si>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</si>
  <si>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</si>
  <si>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</si>
  <si>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</si>
  <si>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</si>
  <si>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</si>
  <si>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</si>
  <si>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</si>
  <si>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</si>
  <si>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</si>
  <si>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</si>
  <si>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</si>
  <si>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</si>
  <si>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</si>
  <si>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</si>
  <si>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</si>
  <si>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</si>
  <si>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</si>
  <si>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</si>
  <si>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</si>
  <si>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</si>
  <si>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</si>
  <si>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</si>
  <si>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</si>
  <si>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</si>
  <si>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</si>
  <si>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</si>
  <si>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</si>
  <si>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</si>
  <si>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</si>
  <si>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</si>
  <si>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</si>
  <si>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</si>
  <si>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</si>
  <si>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</si>
  <si>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</si>
  <si>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</si>
  <si>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</si>
  <si>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</si>
  <si>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</si>
  <si>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</si>
  <si>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</si>
  <si>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</si>
  <si>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</si>
  <si>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</si>
  <si>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</si>
  <si>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</si>
  <si>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</si>
  <si>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</si>
  <si>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</si>
  <si>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</si>
  <si>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</si>
  <si>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</si>
  <si>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</si>
  <si>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</si>
  <si>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</si>
  <si>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</si>
  <si>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</si>
  <si>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</si>
  <si>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</si>
  <si>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</si>
  <si>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</si>
  <si>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</si>
  <si>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</si>
  <si>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</si>
  <si>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</si>
  <si>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</si>
  <si>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</si>
  <si>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</si>
  <si>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</si>
  <si>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</si>
  <si>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</si>
  <si>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</si>
  <si>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</si>
  <si>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</si>
  <si>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</si>
  <si>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</si>
  <si>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</si>
  <si>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</si>
  <si>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</si>
  <si>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</si>
  <si>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</si>
  <si>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</si>
  <si>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</si>
  <si>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</si>
  <si>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</si>
  <si>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</si>
  <si>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</si>
  <si>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</si>
  <si>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</si>
  <si>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</si>
  <si>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</si>
  <si>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</si>
  <si>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</si>
  <si>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</si>
  <si>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</si>
  <si>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</si>
  <si>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</si>
  <si>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</si>
  <si>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</si>
  <si>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</si>
  <si>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</si>
  <si>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</si>
  <si>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</si>
  <si>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</si>
  <si>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</si>
  <si>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</si>
  <si>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</si>
  <si>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</si>
  <si>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</si>
  <si>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</si>
  <si>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</si>
  <si>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</si>
  <si>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</si>
  <si>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</si>
  <si>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</si>
  <si>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</si>
  <si>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</si>
  <si>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</si>
  <si>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</si>
  <si>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</si>
  <si>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</si>
  <si>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</si>
  <si>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</si>
  <si>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</si>
  <si>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</si>
  <si>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</si>
  <si>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</si>
  <si>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</si>
  <si>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</si>
  <si>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</si>
  <si>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</si>
  <si>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</si>
  <si>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</si>
  <si>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</si>
  <si>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</si>
  <si>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</si>
  <si>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</si>
  <si>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</si>
  <si>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</si>
  <si>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</si>
  <si>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</si>
  <si>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</si>
  <si>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</si>
  <si>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</si>
  <si>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</si>
  <si>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</si>
  <si>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</si>
  <si>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</si>
  <si>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</si>
  <si>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</si>
  <si>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</si>
  <si>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</si>
  <si>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</si>
  <si>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</si>
  <si>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</si>
  <si>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</si>
  <si>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</si>
  <si>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</si>
  <si>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</si>
  <si>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-</t>
  </si>
  <si>
    <t>정예솜</t>
  </si>
  <si>
    <t>월령 40%이상로 방풍막 연결</t>
  </si>
  <si>
    <t>NW</t>
  </si>
  <si>
    <t>NE</t>
  </si>
  <si>
    <t>KAMP</t>
  </si>
  <si>
    <t>10s/27k 13s/23k 17s/20k</t>
  </si>
  <si>
    <t>15s/23k 22s/28k</t>
  </si>
  <si>
    <t>C_031209-031213</t>
  </si>
  <si>
    <t>C_031221</t>
  </si>
  <si>
    <t>C_031225-031226</t>
  </si>
  <si>
    <t>라리탄 꺼짐 2회</t>
  </si>
  <si>
    <t>M_031362</t>
  </si>
  <si>
    <t>M_031362 IC S crash로 파일 없음</t>
  </si>
  <si>
    <t>M_031434-031435:N</t>
  </si>
  <si>
    <t>M_031437-031438:M</t>
  </si>
  <si>
    <t>L_031483</t>
  </si>
  <si>
    <t>C_031466-031482</t>
  </si>
  <si>
    <t>C_031484-031488</t>
  </si>
  <si>
    <t>[18:24] 짙은 구름 및 높은 습도(vaisala 84%/ topring 82%/ 2.3m 95%)로 인한 관측 대기</t>
  </si>
  <si>
    <t>[19:35] 짙은 구름 및 높은 습도(vaisala 87%/ 2.3m 95%)로 인한 관측 종료</t>
  </si>
  <si>
    <t>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</si>
</sst>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5" zoomScale="130" zoomScaleNormal="130" workbookViewId="0">
      <selection activeCell="B49" sqref="B49:P4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45523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92.031250000000014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0.37638888888888888</v>
      </c>
      <c r="D9" s="8">
        <v>1.5</v>
      </c>
      <c r="E9" s="8">
        <v>10.1</v>
      </c>
      <c r="F9" s="8">
        <v>60.9</v>
      </c>
      <c r="G9" s="36" t="s">
        <v>207</v>
      </c>
      <c r="H9" s="8">
        <v>2</v>
      </c>
      <c r="I9" s="36">
        <v>99.9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10.3</v>
      </c>
      <c r="F10" s="8">
        <v>65.400000000000006</v>
      </c>
      <c r="G10" s="36" t="s">
        <v>190</v>
      </c>
      <c r="H10" s="8">
        <v>5.7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0.80208333333333337</v>
      </c>
      <c r="D11" s="15" t="s">
        <v>186</v>
      </c>
      <c r="E11" s="15">
        <v>7.4</v>
      </c>
      <c r="F11" s="15">
        <v>86.3</v>
      </c>
      <c r="G11" s="36" t="s">
        <v>189</v>
      </c>
      <c r="H11" s="15">
        <v>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24.425694444444442</v>
      </c>
      <c r="D12" s="19">
        <f>AVERAGE(D9:D11)</f>
        <v>1.4</v>
      </c>
      <c r="E12" s="19">
        <f>AVERAGE(E9:E11)</f>
        <v>9.2666666666666657</v>
      </c>
      <c r="F12" s="20">
        <f>AVERAGE(F9:F11)</f>
        <v>70.866666666666674</v>
      </c>
      <c r="G12" s="21"/>
      <c r="H12" s="22">
        <f>AVERAGE(H9:H11)</f>
        <v>3.2333333333333329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191</v>
      </c>
      <c r="G16" s="27" t="s">
        <v>185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0.31944444444444448</v>
      </c>
      <c r="D17" s="28">
        <v>0.32083333333333336</v>
      </c>
      <c r="E17" s="28">
        <v>0.35694444444444445</v>
      </c>
      <c r="F17" s="28">
        <v>0.62152777777777779</v>
      </c>
      <c r="G17" s="28">
        <v>0.68333333333333324</v>
      </c>
      <c r="H17" s="28">
        <v>0.81597222222222221</v>
      </c>
      <c r="I17" s="28"/>
      <c r="J17" s="28"/>
      <c r="K17" s="28"/>
      <c r="L17" s="28"/>
      <c r="M17" s="28"/>
      <c r="N17" s="28"/>
      <c r="O17" s="28"/>
      <c r="P17" s="28">
        <v>0.81944444444444453</v>
      </c>
    </row>
    <row r="18" spans="2:16" ht="14.15" customHeight="1">
      <c r="B18" s="35" t="s">
        <v>43</v>
      </c>
      <c r="C18" s="27">
        <v>31195</v>
      </c>
      <c r="D18" s="27">
        <v>31196</v>
      </c>
      <c r="E18" s="27">
        <v>31215</v>
      </c>
      <c r="F18" s="27">
        <v>31393</v>
      </c>
      <c r="G18" s="27">
        <v>31435</v>
      </c>
      <c r="H18" s="27">
        <v>31489</v>
      </c>
      <c r="I18" s="27"/>
      <c r="J18" s="27"/>
      <c r="K18" s="27"/>
      <c r="L18" s="27"/>
      <c r="M18" s="27"/>
      <c r="N18" s="27"/>
      <c r="O18" s="27"/>
      <c r="P18" s="27">
        <v>31494</v>
      </c>
    </row>
    <row r="19" spans="2:16" ht="14.15" customHeight="1" thickBot="1">
      <c r="B19" s="13" t="s">
        <v>44</v>
      </c>
      <c r="C19" s="29"/>
      <c r="D19" s="27">
        <v>31207</v>
      </c>
      <c r="E19" s="30">
        <v>31392</v>
      </c>
      <c r="F19" s="30">
        <v>31434</v>
      </c>
      <c r="G19" s="30">
        <v>31488</v>
      </c>
      <c r="H19" s="30">
        <v>31493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178</v>
      </c>
      <c r="F20" s="33">
        <f>IF(ISNUMBER(F18),F19-F18+1,"")</f>
        <v>42</v>
      </c>
      <c r="G20" s="33">
        <f>IF(ISNUMBER(G18),G19-G18+1,"")</f>
        <v>54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0.33680555555555558</v>
      </c>
      <c r="D23" s="106">
        <v>0.33888888888888885</v>
      </c>
      <c r="E23" s="36" t="s">
        <v>49</v>
      </c>
      <c r="F23" s="135" t="s">
        <v>192</v>
      </c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174</v>
      </c>
      <c r="F24" s="135"/>
      <c r="G24" s="135"/>
      <c r="H24" s="135"/>
      <c r="I24" s="135"/>
      <c r="J24" s="106"/>
      <c r="K24" s="106"/>
      <c r="L24" s="36" t="s">
        <v>181</v>
      </c>
      <c r="M24" s="135"/>
      <c r="N24" s="135"/>
      <c r="O24" s="135"/>
      <c r="P24" s="135"/>
    </row>
    <row r="25" spans="2:16" ht="13.5" customHeight="1">
      <c r="B25" s="136"/>
      <c r="C25" s="117">
        <v>0.34097222222222223</v>
      </c>
      <c r="D25" s="117">
        <v>0.34166666666666662</v>
      </c>
      <c r="E25" s="113" t="s">
        <v>175</v>
      </c>
      <c r="F25" s="135" t="s">
        <v>193</v>
      </c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182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0.24513888888888888</v>
      </c>
      <c r="D30" s="43">
        <v>0.11805555555555557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0.42569444444444443</v>
      </c>
    </row>
    <row r="31" spans="2:16" ht="14.15" customHeight="1">
      <c r="B31" s="37" t="s">
        <v>173</v>
      </c>
      <c r="C31" s="47">
        <v>0.2638888888888889</v>
      </c>
      <c r="D31" s="7">
        <v>0.11875000000000001</v>
      </c>
      <c r="E31" s="7">
        <v>6.1805555555555558E-2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0.44444444444444448</v>
      </c>
    </row>
    <row r="32" spans="2:16" ht="14.15" customHeight="1">
      <c r="B32" s="37" t="s">
        <v>67</v>
      </c>
      <c r="C32" s="49"/>
      <c r="D32" s="50">
        <v>3.5416666666666666E-2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3.5416666666666666E-2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0.2638888888888889</v>
      </c>
      <c r="D34" s="110">
        <f t="shared" ref="D34:P34" si="1">D31-D32-D33</f>
        <v>8.3333333333333343E-2</v>
      </c>
      <c r="E34" s="110">
        <f t="shared" si="1"/>
        <v>6.1805555555555558E-2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0.40902777777777782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194</v>
      </c>
      <c r="D36" s="138"/>
      <c r="E36" s="139" t="s">
        <v>195</v>
      </c>
      <c r="F36" s="140"/>
      <c r="G36" s="139" t="s">
        <v>196</v>
      </c>
      <c r="H36" s="140"/>
      <c r="I36" s="139" t="s">
        <v>198</v>
      </c>
      <c r="J36" s="140"/>
      <c r="K36" s="138" t="s">
        <v>200</v>
      </c>
      <c r="L36" s="138"/>
      <c r="M36" s="138" t="s">
        <v>201</v>
      </c>
      <c r="N36" s="138"/>
      <c r="O36" s="138" t="s">
        <v>203</v>
      </c>
      <c r="P36" s="138"/>
    </row>
    <row r="37" spans="2:16" ht="18" customHeight="1">
      <c r="B37" s="145"/>
      <c r="C37" s="138" t="s">
        <v>202</v>
      </c>
      <c r="D37" s="138"/>
      <c r="E37" s="138" t="s">
        <v>204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183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199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205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206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73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176</v>
      </c>
      <c r="C54" s="161"/>
      <c r="D54" s="161"/>
      <c r="E54" s="161"/>
      <c r="F54" s="112">
        <v>385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-164.1</v>
      </c>
      <c r="E72" s="100" t="s">
        <v>120</v>
      </c>
      <c r="F72" s="60">
        <v>21</v>
      </c>
      <c r="G72" s="60">
        <v>19.600000000000001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-159.4</v>
      </c>
      <c r="E73" s="102" t="s">
        <v>124</v>
      </c>
      <c r="F73" s="61">
        <v>35.700000000000003</v>
      </c>
      <c r="G73" s="61">
        <v>39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-172.7</v>
      </c>
      <c r="D74" s="60">
        <v>-175.2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-124.9</v>
      </c>
      <c r="D75" s="60">
        <v>-129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29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26.8</v>
      </c>
      <c r="D77" s="60">
        <v>25.2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24.5</v>
      </c>
      <c r="D78" s="60">
        <v>23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23.2</v>
      </c>
      <c r="D79" s="60">
        <v>21.7</v>
      </c>
      <c r="E79" s="100" t="s">
        <v>154</v>
      </c>
      <c r="F79" s="60">
        <v>15.1</v>
      </c>
      <c r="G79" s="60">
        <v>10.7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9.6399999999999999E-5</v>
      </c>
      <c r="D80" s="64">
        <v>8.5599999999999994E-5</v>
      </c>
      <c r="E80" s="102" t="s">
        <v>159</v>
      </c>
      <c r="F80" s="61">
        <v>51.4</v>
      </c>
      <c r="G80" s="61">
        <v>71.5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188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2024-08-19T19:44:15Z</dcterms:modified>
</cp:coreProperties>
</file>