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8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<sst xmlns="http://schemas.openxmlformats.org/spreadsheetml/2006/main" count="216" uniqueCount="204">
  <si>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</si>
  <si>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</si>
  <si>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</si>
  <si>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</si>
  <si>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</si>
  <si>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</si>
  <si>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</si>
  <si>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</si>
  <si>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</si>
  <si>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</si>
  <si>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</si>
  <si>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</si>
  <si>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</si>
  <si>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</si>
  <si>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</si>
  <si>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</si>
  <si>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</si>
  <si>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</si>
  <si>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</si>
  <si>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</si>
  <si>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</si>
  <si>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</si>
  <si>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</si>
  <si>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</si>
  <si>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</si>
  <si>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</si>
  <si>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</si>
  <si>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</si>
  <si>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</si>
  <si>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</si>
  <si>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</si>
  <si>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</si>
  <si>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</si>
  <si>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</si>
  <si>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</si>
  <si>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</si>
  <si>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</si>
  <si>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</si>
  <si>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</si>
  <si>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</si>
  <si>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</si>
  <si>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</si>
  <si>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</si>
  <si>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</si>
  <si>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</si>
  <si>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</si>
  <si>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</si>
  <si>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</si>
  <si>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</si>
  <si>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</si>
  <si>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</si>
  <si>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</si>
  <si>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</si>
  <si>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</si>
  <si>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</si>
  <si>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</si>
  <si>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</si>
  <si>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</si>
  <si>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</si>
  <si>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</si>
  <si>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</si>
  <si>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</si>
  <si>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</si>
  <si>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</si>
  <si>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</si>
  <si>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</si>
  <si>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</si>
  <si>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</si>
  <si>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</si>
  <si>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</si>
  <si>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</si>
  <si>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</si>
  <si>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</si>
  <si>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</si>
  <si>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</si>
  <si>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</si>
  <si>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</si>
  <si>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</si>
  <si>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</si>
  <si>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</si>
  <si>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</si>
  <si>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</si>
  <si>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</si>
  <si>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</si>
  <si>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</si>
  <si>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</si>
  <si>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</si>
  <si>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</si>
  <si>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</si>
  <si>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</si>
  <si>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</si>
  <si>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</si>
  <si>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</si>
  <si>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</si>
  <si>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</si>
  <si>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</si>
  <si>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</si>
  <si>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</si>
  <si>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</si>
  <si>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</si>
  <si>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</si>
  <si>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</si>
  <si>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</si>
  <si>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</si>
  <si>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</si>
  <si>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</si>
  <si>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</si>
  <si>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</si>
  <si>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</si>
  <si>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</si>
  <si>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</si>
  <si>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</si>
  <si>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</si>
  <si>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</si>
  <si>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</si>
  <si>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</si>
  <si>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</si>
  <si>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</si>
  <si>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</si>
  <si>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</si>
  <si>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</si>
  <si>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</si>
  <si>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</si>
  <si>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</si>
  <si>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</si>
  <si>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</si>
  <si>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</si>
  <si>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</si>
  <si>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</si>
  <si>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</si>
  <si>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</si>
  <si>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</si>
  <si>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</si>
  <si>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</si>
  <si>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</si>
  <si>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</si>
  <si>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</si>
  <si>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</si>
  <si>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</si>
  <si>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</si>
  <si>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</si>
  <si>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</si>
  <si>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</si>
  <si>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</si>
  <si>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</si>
  <si>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</si>
  <si>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</si>
  <si>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</si>
  <si>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</si>
  <si>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</si>
  <si>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</si>
  <si>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</si>
  <si>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</si>
  <si>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</si>
  <si>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</si>
  <si>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</si>
  <si>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</si>
  <si>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</si>
  <si>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</si>
  <si>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</si>
  <si>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</si>
  <si>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</si>
  <si>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</si>
  <si>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</si>
  <si>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</si>
  <si>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</si>
  <si>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</si>
  <si>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</si>
  <si>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</si>
  <si>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</si>
  <si>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</si>
  <si>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</si>
  <si>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</si>
  <si>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</si>
  <si>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</si>
  <si>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</si>
  <si>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</si>
  <si>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</si>
  <si>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</si>
  <si>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</si>
  <si>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</si>
  <si>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</si>
  <si>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</si>
  <si>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</si>
  <si>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</si>
  <si>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-</t>
  </si>
  <si>
    <t>N</t>
  </si>
  <si>
    <t>정예솜</t>
  </si>
  <si>
    <t>SW</t>
  </si>
  <si>
    <t>구름으로 인한 저녁/ 새벽 flat 건너뜀</t>
  </si>
  <si>
    <t>월령 40%이상로 방풍막 연결</t>
  </si>
  <si>
    <t>L_030575-030576</t>
  </si>
  <si>
    <t>L_030580-030583</t>
  </si>
  <si>
    <t>030583 바꾼 스크립트로 안열어 다른 BLG 관측함</t>
  </si>
  <si>
    <t>L_030591-030592</t>
  </si>
  <si>
    <t>L_030595</t>
  </si>
  <si>
    <t>L_030609</t>
  </si>
  <si>
    <t>L_030611-030612</t>
  </si>
  <si>
    <t>L_030617</t>
  </si>
  <si>
    <t>[09:46] 짙은 구름 및 높은습도(vaisala 85%/ topring 84%/ 2.3m 95%)로 인한 관측 대기/ [10:43] 관측 재개</t>
  </si>
  <si>
    <t>C_030614-030618</t>
  </si>
  <si>
    <t>[11:13] 짙은 구름 및 높은 습도(vaisala 84%/ topring 83%/2.3m 95%)로 인한 관측 대기</t>
  </si>
  <si>
    <t>[19:30] 높은 습도(vaisala 87%/ 2.3m 95%)로 인한 관측 종료</t>
  </si>
  <si>
    <t>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</si>
</sst>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30" zoomScaleNormal="130" workbookViewId="0">
      <selection activeCell="I82" sqref="I82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45519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15.288611544461775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0.375</v>
      </c>
      <c r="D9" s="8">
        <v>1.5</v>
      </c>
      <c r="E9" s="8">
        <v>11.4</v>
      </c>
      <c r="F9" s="8">
        <v>81.900000000000006</v>
      </c>
      <c r="G9" s="36" t="s">
        <v>188</v>
      </c>
      <c r="H9" s="8">
        <v>1.1000000000000001</v>
      </c>
      <c r="I9" s="36">
        <v>80.599999999999994</v>
      </c>
      <c r="J9" s="9">
        <f>IF(L9, 1, 0) + IF(M9, 2, 0) + IF(N9, 4, 0) + IF(O9, 8, 0) + IF(P9, 16, 0)</f>
        <v>4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185</v>
      </c>
      <c r="E10" s="8">
        <v>10.9</v>
      </c>
      <c r="F10" s="8">
        <v>87.5</v>
      </c>
      <c r="G10" s="36" t="s">
        <v>186</v>
      </c>
      <c r="H10" s="8">
        <v>1.1000000000000001</v>
      </c>
      <c r="I10" s="11"/>
      <c r="J10" s="9">
        <f>IF(L10, 1, 0) + IF(M10, 2, 0) + IF(N10, 4, 0) + IF(O10, 8, 0) + IF(P10, 16, 0)</f>
        <v>4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0.80486111111111114</v>
      </c>
      <c r="D11" s="15" t="s">
        <v>185</v>
      </c>
      <c r="E11" s="15">
        <v>9.5</v>
      </c>
      <c r="F11" s="15">
        <v>87.4</v>
      </c>
      <c r="G11" s="36" t="s">
        <v>203</v>
      </c>
      <c r="H11" s="15">
        <v>1.8</v>
      </c>
      <c r="I11" s="16"/>
      <c r="J11" s="9">
        <f>IF(L11, 1, 0) + IF(M11, 2, 0) + IF(N11, 4, 0) + IF(O11, 8, 0) + IF(P11, 16, 0)</f>
        <v>4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24.429861111111112</v>
      </c>
      <c r="D12" s="19">
        <f>AVERAGE(D9:D11)</f>
        <v>1.5</v>
      </c>
      <c r="E12" s="19">
        <f>AVERAGE(E9:E11)</f>
        <v>10.6</v>
      </c>
      <c r="F12" s="20">
        <f>AVERAGE(F9:F11)</f>
        <v>85.600000000000009</v>
      </c>
      <c r="G12" s="21"/>
      <c r="H12" s="22">
        <f>AVERAGE(H9:H11)</f>
        <v>1.3333333333333333</v>
      </c>
      <c r="I12" s="23"/>
      <c r="J12" s="24">
        <f>AVERAGE(J9:J11)</f>
        <v>4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184</v>
      </c>
      <c r="F16" s="27" t="s">
        <v>166</v>
      </c>
      <c r="G16" s="27"/>
      <c r="H16" s="116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0.30624999999999997</v>
      </c>
      <c r="D17" s="28">
        <v>0.30694444444444441</v>
      </c>
      <c r="E17" s="28">
        <v>0.35972222222222222</v>
      </c>
      <c r="F17" s="28">
        <v>0.8125</v>
      </c>
      <c r="G17" s="28"/>
      <c r="H17" s="28"/>
      <c r="I17" s="28"/>
      <c r="J17" s="28"/>
      <c r="K17" s="28"/>
      <c r="L17" s="28"/>
      <c r="M17" s="28"/>
      <c r="N17" s="28"/>
      <c r="O17" s="28"/>
      <c r="P17" s="28">
        <v>0.81666666666666676</v>
      </c>
    </row>
    <row r="18" spans="2:16" ht="14.15" customHeight="1">
      <c r="B18" s="35" t="s">
        <v>43</v>
      </c>
      <c r="C18" s="27">
        <v>30569</v>
      </c>
      <c r="D18" s="27">
        <v>30570</v>
      </c>
      <c r="E18" s="27">
        <v>30580</v>
      </c>
      <c r="F18" s="27">
        <v>30619</v>
      </c>
      <c r="G18" s="27"/>
      <c r="H18" s="27"/>
      <c r="I18" s="27"/>
      <c r="J18" s="27"/>
      <c r="K18" s="27"/>
      <c r="L18" s="27"/>
      <c r="M18" s="27"/>
      <c r="N18" s="27"/>
      <c r="O18" s="27"/>
      <c r="P18" s="27">
        <v>30624</v>
      </c>
    </row>
    <row r="19" spans="2:16" ht="14.15" customHeight="1" thickBot="1">
      <c r="B19" s="13" t="s">
        <v>44</v>
      </c>
      <c r="C19" s="29"/>
      <c r="D19" s="27">
        <v>30574</v>
      </c>
      <c r="E19" s="30">
        <v>30618</v>
      </c>
      <c r="F19" s="30">
        <v>30623</v>
      </c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>IF(ISNUMBER(E18),E19-E18+1,"")</f>
        <v>39</v>
      </c>
      <c r="F20" s="33">
        <f>IF(ISNUMBER(F18),F19-F18+1,"")</f>
        <v>5</v>
      </c>
      <c r="G20" s="33" t="str">
        <f>IF(ISNUMBER(G18),G19-G18+1,"")</f>
        <v/>
      </c>
      <c r="H20" s="33" t="str">
        <f>IF(ISNUMBER(H18),H19-H18+1,"")</f>
        <v/>
      </c>
      <c r="I20" s="33" t="str">
        <f t="shared" ref="E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182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0.25763888888888892</v>
      </c>
      <c r="D30" s="43">
        <v>0.10972222222222222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0.42986111111111114</v>
      </c>
    </row>
    <row r="31" spans="2:16" ht="14.15" customHeight="1">
      <c r="B31" s="37" t="s">
        <v>173</v>
      </c>
      <c r="C31" s="47">
        <v>0.27291666666666664</v>
      </c>
      <c r="D31" s="7">
        <v>0.10972222222222222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0.44513888888888886</v>
      </c>
    </row>
    <row r="32" spans="2:16" ht="14.15" customHeight="1">
      <c r="B32" s="37" t="s">
        <v>67</v>
      </c>
      <c r="C32" s="49">
        <v>0.20486111111111113</v>
      </c>
      <c r="D32" s="50">
        <v>0.10972222222222222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0.37708333333333333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6.8055555555555508E-2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6.8055555555555536E-2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59" t="s">
        <v>69</v>
      </c>
      <c r="C36" s="158" t="s">
        <v>191</v>
      </c>
      <c r="D36" s="158"/>
      <c r="E36" s="162" t="s">
        <v>192</v>
      </c>
      <c r="F36" s="163"/>
      <c r="G36" s="162" t="s">
        <v>194</v>
      </c>
      <c r="H36" s="163"/>
      <c r="I36" s="162" t="s">
        <v>195</v>
      </c>
      <c r="J36" s="163"/>
      <c r="K36" s="158" t="s">
        <v>196</v>
      </c>
      <c r="L36" s="158"/>
      <c r="M36" s="158" t="s">
        <v>197</v>
      </c>
      <c r="N36" s="158"/>
      <c r="O36" s="158" t="s">
        <v>200</v>
      </c>
      <c r="P36" s="158"/>
    </row>
    <row r="37" spans="2:16" ht="18" customHeight="1">
      <c r="B37" s="160"/>
      <c r="C37" s="158" t="s">
        <v>198</v>
      </c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>
      <c r="B38" s="160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>
      <c r="B39" s="160"/>
      <c r="C39" s="158"/>
      <c r="D39" s="158"/>
      <c r="E39" s="158"/>
      <c r="F39" s="158"/>
      <c r="G39" s="158"/>
      <c r="H39" s="158"/>
      <c r="I39" s="158"/>
      <c r="J39" s="158"/>
      <c r="K39" s="158" t="s">
        <v>183</v>
      </c>
      <c r="L39" s="158"/>
      <c r="M39" s="158"/>
      <c r="N39" s="158"/>
      <c r="O39" s="158"/>
      <c r="P39" s="158"/>
    </row>
    <row r="40" spans="2:16" ht="18" customHeight="1">
      <c r="B40" s="160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>
      <c r="B41" s="161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5" t="s">
        <v>70</v>
      </c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7"/>
    </row>
    <row r="44" spans="2:16" ht="14.15" customHeight="1">
      <c r="B44" s="145" t="s">
        <v>189</v>
      </c>
      <c r="C44" s="118"/>
      <c r="D44" s="118"/>
      <c r="E44" s="118"/>
      <c r="F44" s="118"/>
      <c r="G44" s="118"/>
      <c r="H44" s="118"/>
      <c r="I44" s="118"/>
      <c r="J44" s="118"/>
      <c r="K44" s="118"/>
      <c r="L44" s="118"/>
      <c r="M44" s="118"/>
      <c r="N44" s="118"/>
      <c r="O44" s="118"/>
      <c r="P44" s="119"/>
    </row>
    <row r="45" spans="2:16" ht="14.15" customHeight="1">
      <c r="B45" s="145" t="s">
        <v>193</v>
      </c>
      <c r="C45" s="118"/>
      <c r="D45" s="118"/>
      <c r="E45" s="118"/>
      <c r="F45" s="118"/>
      <c r="G45" s="118"/>
      <c r="H45" s="118"/>
      <c r="I45" s="118"/>
      <c r="J45" s="118"/>
      <c r="K45" s="118"/>
      <c r="L45" s="118"/>
      <c r="M45" s="118"/>
      <c r="N45" s="118"/>
      <c r="O45" s="118"/>
      <c r="P45" s="119"/>
    </row>
    <row r="46" spans="2:16" ht="14.15" customHeight="1">
      <c r="B46" s="145" t="s">
        <v>199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</row>
    <row r="47" spans="2:16" ht="14.15" customHeight="1">
      <c r="B47" s="145" t="s">
        <v>201</v>
      </c>
      <c r="C47" s="118"/>
      <c r="D47" s="118"/>
      <c r="E47" s="118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</row>
    <row r="48" spans="2:16" ht="14.15" customHeight="1">
      <c r="B48" s="117" t="s">
        <v>202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9"/>
    </row>
    <row r="49" spans="2:16" ht="14.15" customHeight="1">
      <c r="B49" s="145"/>
      <c r="C49" s="118"/>
      <c r="D49" s="118"/>
      <c r="E49" s="118"/>
      <c r="F49" s="118"/>
      <c r="G49" s="118"/>
      <c r="H49" s="118"/>
      <c r="I49" s="118"/>
      <c r="J49" s="118"/>
      <c r="K49" s="118"/>
      <c r="L49" s="118"/>
      <c r="M49" s="118"/>
      <c r="N49" s="118"/>
      <c r="O49" s="118"/>
      <c r="P49" s="119"/>
    </row>
    <row r="50" spans="2:16" ht="14.15" customHeight="1">
      <c r="B50" s="145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9"/>
    </row>
    <row r="51" spans="2:16" ht="14.15" customHeight="1">
      <c r="B51" s="145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</row>
    <row r="52" spans="2:16" ht="14.15" customHeight="1">
      <c r="B52" s="145"/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</row>
    <row r="53" spans="2:16" ht="14.15" customHeight="1" thickBot="1">
      <c r="B53" s="151" t="s">
        <v>171</v>
      </c>
      <c r="C53" s="152"/>
      <c r="D53" s="115"/>
      <c r="E53" s="115"/>
      <c r="F53" s="115"/>
      <c r="G53" s="153"/>
      <c r="H53" s="152"/>
      <c r="I53" s="152"/>
      <c r="J53" s="152"/>
      <c r="K53" s="152"/>
      <c r="L53" s="152"/>
      <c r="M53" s="152"/>
      <c r="N53" s="152"/>
      <c r="O53" s="152"/>
      <c r="P53" s="154"/>
    </row>
    <row r="54" spans="2:16" ht="14.15" customHeight="1" thickTop="1" thickBot="1">
      <c r="B54" s="146" t="s">
        <v>176</v>
      </c>
      <c r="C54" s="147"/>
      <c r="D54" s="147"/>
      <c r="E54" s="147"/>
      <c r="F54" s="112">
        <v>1720</v>
      </c>
      <c r="G54" s="148"/>
      <c r="H54" s="149"/>
      <c r="I54" s="149"/>
      <c r="J54" s="149"/>
      <c r="K54" s="149"/>
      <c r="L54" s="149"/>
      <c r="M54" s="149"/>
      <c r="N54" s="149"/>
      <c r="O54" s="149"/>
      <c r="P54" s="150"/>
    </row>
    <row r="55" spans="2:16" ht="13.5" customHeight="1" thickTop="1"/>
    <row r="56" spans="2:16" ht="17.25" customHeight="1">
      <c r="B56" s="132" t="s">
        <v>71</v>
      </c>
      <c r="C56" s="132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3" t="s">
        <v>72</v>
      </c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5"/>
      <c r="N57" s="136" t="s">
        <v>73</v>
      </c>
      <c r="O57" s="134"/>
      <c r="P57" s="137"/>
    </row>
    <row r="58" spans="2:16" ht="17.149999999999999" customHeight="1">
      <c r="B58" s="138" t="s">
        <v>74</v>
      </c>
      <c r="C58" s="139"/>
      <c r="D58" s="140"/>
      <c r="E58" s="138" t="s">
        <v>75</v>
      </c>
      <c r="F58" s="139"/>
      <c r="G58" s="140"/>
      <c r="H58" s="139" t="s">
        <v>76</v>
      </c>
      <c r="I58" s="139"/>
      <c r="J58" s="139"/>
      <c r="K58" s="141" t="s">
        <v>77</v>
      </c>
      <c r="L58" s="139"/>
      <c r="M58" s="142"/>
      <c r="N58" s="143"/>
      <c r="O58" s="139"/>
      <c r="P58" s="144"/>
    </row>
    <row r="59" spans="2:16" ht="20.149999999999999" customHeight="1">
      <c r="B59" s="120" t="s">
        <v>78</v>
      </c>
      <c r="C59" s="121"/>
      <c r="D59" s="58">
        <v>7</v>
      </c>
      <c r="E59" s="120" t="s">
        <v>79</v>
      </c>
      <c r="F59" s="121"/>
      <c r="G59" s="58" t="b">
        <v>1</v>
      </c>
      <c r="H59" s="128" t="s">
        <v>80</v>
      </c>
      <c r="I59" s="121"/>
      <c r="J59" s="58" t="b">
        <v>1</v>
      </c>
      <c r="K59" s="128" t="s">
        <v>81</v>
      </c>
      <c r="L59" s="121"/>
      <c r="M59" s="58" t="b">
        <v>1</v>
      </c>
      <c r="N59" s="129" t="s">
        <v>82</v>
      </c>
      <c r="O59" s="121"/>
      <c r="P59" s="58" t="b">
        <v>1</v>
      </c>
    </row>
    <row r="60" spans="2:16" ht="20.149999999999999" customHeight="1">
      <c r="B60" s="120" t="s">
        <v>83</v>
      </c>
      <c r="C60" s="121"/>
      <c r="D60" s="58" t="b">
        <v>1</v>
      </c>
      <c r="E60" s="120" t="s">
        <v>84</v>
      </c>
      <c r="F60" s="121"/>
      <c r="G60" s="58" t="b">
        <v>1</v>
      </c>
      <c r="H60" s="128" t="s">
        <v>85</v>
      </c>
      <c r="I60" s="121"/>
      <c r="J60" s="58" t="b">
        <v>1</v>
      </c>
      <c r="K60" s="128" t="s">
        <v>86</v>
      </c>
      <c r="L60" s="121"/>
      <c r="M60" s="58" t="b">
        <v>1</v>
      </c>
      <c r="N60" s="129" t="s">
        <v>87</v>
      </c>
      <c r="O60" s="121"/>
      <c r="P60" s="58" t="b">
        <v>1</v>
      </c>
    </row>
    <row r="61" spans="2:16" ht="20.149999999999999" customHeight="1">
      <c r="B61" s="120" t="s">
        <v>88</v>
      </c>
      <c r="C61" s="121"/>
      <c r="D61" s="58" t="b">
        <v>1</v>
      </c>
      <c r="E61" s="120" t="s">
        <v>89</v>
      </c>
      <c r="F61" s="121"/>
      <c r="G61" s="58" t="b">
        <v>1</v>
      </c>
      <c r="H61" s="128" t="s">
        <v>90</v>
      </c>
      <c r="I61" s="121"/>
      <c r="J61" s="58" t="b">
        <v>1</v>
      </c>
      <c r="K61" s="128" t="s">
        <v>91</v>
      </c>
      <c r="L61" s="121"/>
      <c r="M61" s="58" t="b">
        <v>1</v>
      </c>
      <c r="N61" s="129" t="s">
        <v>92</v>
      </c>
      <c r="O61" s="121"/>
      <c r="P61" s="58" t="b">
        <v>1</v>
      </c>
    </row>
    <row r="62" spans="2:16" ht="20.149999999999999" customHeight="1">
      <c r="B62" s="128" t="s">
        <v>90</v>
      </c>
      <c r="C62" s="121"/>
      <c r="D62" s="58" t="b">
        <v>1</v>
      </c>
      <c r="E62" s="120" t="s">
        <v>93</v>
      </c>
      <c r="F62" s="121"/>
      <c r="G62" s="58" t="b">
        <v>1</v>
      </c>
      <c r="H62" s="128" t="s">
        <v>94</v>
      </c>
      <c r="I62" s="121"/>
      <c r="J62" s="58" t="b">
        <v>0</v>
      </c>
      <c r="K62" s="128" t="s">
        <v>95</v>
      </c>
      <c r="L62" s="121"/>
      <c r="M62" s="58" t="b">
        <v>1</v>
      </c>
      <c r="N62" s="129" t="s">
        <v>85</v>
      </c>
      <c r="O62" s="121"/>
      <c r="P62" s="58" t="b">
        <v>1</v>
      </c>
    </row>
    <row r="63" spans="2:16" ht="20.149999999999999" customHeight="1">
      <c r="B63" s="128" t="s">
        <v>96</v>
      </c>
      <c r="C63" s="121"/>
      <c r="D63" s="58" t="b">
        <v>1</v>
      </c>
      <c r="E63" s="120" t="s">
        <v>97</v>
      </c>
      <c r="F63" s="121"/>
      <c r="G63" s="58" t="b">
        <v>1</v>
      </c>
      <c r="H63" s="68"/>
      <c r="I63" s="69"/>
      <c r="J63" s="70"/>
      <c r="K63" s="128" t="s">
        <v>98</v>
      </c>
      <c r="L63" s="121"/>
      <c r="M63" s="58" t="b">
        <v>1</v>
      </c>
      <c r="N63" s="129" t="s">
        <v>169</v>
      </c>
      <c r="O63" s="121"/>
      <c r="P63" s="58" t="b">
        <v>1</v>
      </c>
    </row>
    <row r="64" spans="2:16" ht="20.149999999999999" customHeight="1">
      <c r="B64" s="128" t="s">
        <v>99</v>
      </c>
      <c r="C64" s="121"/>
      <c r="D64" s="58" t="b">
        <v>0</v>
      </c>
      <c r="E64" s="120" t="s">
        <v>100</v>
      </c>
      <c r="F64" s="121"/>
      <c r="G64" s="58" t="b">
        <v>1</v>
      </c>
      <c r="H64" s="71"/>
      <c r="I64" s="72"/>
      <c r="J64" s="73"/>
      <c r="K64" s="130" t="s">
        <v>101</v>
      </c>
      <c r="L64" s="13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20" t="s">
        <v>164</v>
      </c>
      <c r="F65" s="12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2" t="s">
        <v>107</v>
      </c>
      <c r="C69" s="122"/>
      <c r="D69" s="81"/>
      <c r="E69" s="81"/>
      <c r="F69" s="124" t="s">
        <v>108</v>
      </c>
      <c r="G69" s="126" t="s">
        <v>109</v>
      </c>
      <c r="H69" s="81"/>
      <c r="I69" s="122" t="s">
        <v>110</v>
      </c>
      <c r="J69" s="122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3"/>
      <c r="C70" s="123"/>
      <c r="D70" s="85"/>
      <c r="E70" s="86"/>
      <c r="F70" s="125"/>
      <c r="G70" s="127"/>
      <c r="H70" s="87"/>
      <c r="I70" s="123"/>
      <c r="J70" s="123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</v>
      </c>
      <c r="D72" s="60">
        <v>-163.30000000000001</v>
      </c>
      <c r="E72" s="100" t="s">
        <v>120</v>
      </c>
      <c r="F72" s="60">
        <v>22.1</v>
      </c>
      <c r="G72" s="60">
        <v>20.7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-157.6</v>
      </c>
      <c r="D73" s="60">
        <v>-158.5</v>
      </c>
      <c r="E73" s="102" t="s">
        <v>124</v>
      </c>
      <c r="F73" s="61">
        <v>38.1</v>
      </c>
      <c r="G73" s="61">
        <v>38.5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-172.6</v>
      </c>
      <c r="D74" s="60">
        <v>-174.7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-125.3</v>
      </c>
      <c r="D75" s="60">
        <v>-127.2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31.4</v>
      </c>
      <c r="D76" s="60">
        <v>30.2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27.6</v>
      </c>
      <c r="D77" s="60">
        <v>26.3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25.3</v>
      </c>
      <c r="D78" s="60">
        <v>24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24.1</v>
      </c>
      <c r="D79" s="60">
        <v>22.7</v>
      </c>
      <c r="E79" s="100" t="s">
        <v>154</v>
      </c>
      <c r="F79" s="60">
        <v>14.8</v>
      </c>
      <c r="G79" s="60">
        <v>12.9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9.7E-5</v>
      </c>
      <c r="D80" s="64">
        <v>7.7999999999999999E-5</v>
      </c>
      <c r="E80" s="102" t="s">
        <v>159</v>
      </c>
      <c r="F80" s="61">
        <v>78.099999999999994</v>
      </c>
      <c r="G80" s="61">
        <v>66.3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190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45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9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2024-08-15T19:40:54Z</dcterms:modified>
</cp:coreProperties>
</file>