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8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<sst xmlns="http://schemas.openxmlformats.org/spreadsheetml/2006/main" count="204" uniqueCount="190">
  <si>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</si>
  <si>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</si>
  <si>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</si>
  <si>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</si>
  <si>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</si>
  <si>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</si>
  <si>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</si>
  <si>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</si>
  <si>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</si>
  <si>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</si>
  <si>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</si>
  <si>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</si>
  <si>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</si>
  <si>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</si>
  <si>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</si>
  <si>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</si>
  <si>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</si>
  <si>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</si>
  <si>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</si>
  <si>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</si>
  <si>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</si>
  <si>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</si>
  <si>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</si>
  <si>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</si>
  <si>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</si>
  <si>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</si>
  <si>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</si>
  <si>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</si>
  <si>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</si>
  <si>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</si>
  <si>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</si>
  <si>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</si>
  <si>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</si>
  <si>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</si>
  <si>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</si>
  <si>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</si>
  <si>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</si>
  <si>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</si>
  <si>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</si>
  <si>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</si>
  <si>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</si>
  <si>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</si>
  <si>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</si>
  <si>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</si>
  <si>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</si>
  <si>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</si>
  <si>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</si>
  <si>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</si>
  <si>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</si>
  <si>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</si>
  <si>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</si>
  <si>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</si>
  <si>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</si>
  <si>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</si>
  <si>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</si>
  <si>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</si>
  <si>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</si>
  <si>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</si>
  <si>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</si>
  <si>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</si>
  <si>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</si>
  <si>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</si>
  <si>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</si>
  <si>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</si>
  <si>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</si>
  <si>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</si>
  <si>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</si>
  <si>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</si>
  <si>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</si>
  <si>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</si>
  <si>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</si>
  <si>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</si>
  <si>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</si>
  <si>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</si>
  <si>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</si>
  <si>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</si>
  <si>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</si>
  <si>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</si>
  <si>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</si>
  <si>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</si>
  <si>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</si>
  <si>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</si>
  <si>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</si>
  <si>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</si>
  <si>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</si>
  <si>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</si>
  <si>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</si>
  <si>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</si>
  <si>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</si>
  <si>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</si>
  <si>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</si>
  <si>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</si>
  <si>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</si>
  <si>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</si>
  <si>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</si>
  <si>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</si>
  <si>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</si>
  <si>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</si>
  <si>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</si>
  <si>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</si>
  <si>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</si>
  <si>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</si>
  <si>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</si>
  <si>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</si>
  <si>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</si>
  <si>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</si>
  <si>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</si>
  <si>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</si>
  <si>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</si>
  <si>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</si>
  <si>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</si>
  <si>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</si>
  <si>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</si>
  <si>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</si>
  <si>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</si>
  <si>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</si>
  <si>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</si>
  <si>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</si>
  <si>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</si>
  <si>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</si>
  <si>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</si>
  <si>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</si>
  <si>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</si>
  <si>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</si>
  <si>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</si>
  <si>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</si>
  <si>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</si>
  <si>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</si>
  <si>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</si>
  <si>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</si>
  <si>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</si>
  <si>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</si>
  <si>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</si>
  <si>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</si>
  <si>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</si>
  <si>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</si>
  <si>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</si>
  <si>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</si>
  <si>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</si>
  <si>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</si>
  <si>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</si>
  <si>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</si>
  <si>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</si>
  <si>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</si>
  <si>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</si>
  <si>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</si>
  <si>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</si>
  <si>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</si>
  <si>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</si>
  <si>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</si>
  <si>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</si>
  <si>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</si>
  <si>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</si>
  <si>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</si>
  <si>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</si>
  <si>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</si>
  <si>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</si>
  <si>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</si>
  <si>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</si>
  <si>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</si>
  <si>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</si>
  <si>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</si>
  <si>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</si>
  <si>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</si>
  <si>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</si>
  <si>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</si>
  <si>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</si>
  <si>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</si>
  <si>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</si>
  <si>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</si>
  <si>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</si>
  <si>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</si>
  <si>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</si>
  <si>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</si>
  <si>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</si>
  <si>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</si>
  <si>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</si>
  <si>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</si>
  <si>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</si>
  <si>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</si>
  <si>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</si>
  <si>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</si>
  <si>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</si>
  <si>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</si>
  <si>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SE</t>
  </si>
  <si>
    <t>-</t>
  </si>
  <si>
    <t>N</t>
  </si>
  <si>
    <t>정예솜</t>
  </si>
  <si>
    <t>월령 40%이상로 방풍막 연결</t>
  </si>
  <si>
    <t>[18:30] 비, 짙은 구름, 높은 습도(vaisala 90%)로 인한 관측 종료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</si>
</sst>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I40" sqref="I40:J40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6" t="s">
        <v>0</v>
      </c>
      <c r="C2" s="12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7">
        <v>45517</v>
      </c>
      <c r="D3" s="128"/>
      <c r="E3" s="1"/>
      <c r="F3" s="1"/>
      <c r="G3" s="1"/>
      <c r="H3" s="1"/>
      <c r="I3" s="1"/>
      <c r="J3" s="1"/>
      <c r="K3" s="66" t="s">
        <v>2</v>
      </c>
      <c r="L3" s="129">
        <f>(P31-(P32+P33))/P31*100</f>
        <v>0</v>
      </c>
      <c r="M3" s="129"/>
      <c r="N3" s="66" t="s">
        <v>3</v>
      </c>
      <c r="O3" s="129">
        <f>(P31-P33)/P31*100</f>
        <v>100</v>
      </c>
      <c r="P3" s="129"/>
    </row>
    <row r="4" spans="2:16" ht="14.25" customHeight="1">
      <c r="B4" s="34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6" t="s">
        <v>6</v>
      </c>
      <c r="C7" s="12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0.3743055555555555</v>
      </c>
      <c r="D9" s="8" t="s">
        <v>185</v>
      </c>
      <c r="E9" s="8">
        <v>10.3</v>
      </c>
      <c r="F9" s="8">
        <v>84.7</v>
      </c>
      <c r="G9" s="36" t="s">
        <v>184</v>
      </c>
      <c r="H9" s="8">
        <v>4.2</v>
      </c>
      <c r="I9" s="36">
        <v>61.5</v>
      </c>
      <c r="J9" s="9">
        <f>IF(L9, 1, 0) + IF(M9, 2, 0) + IF(N9, 4, 0) + IF(O9, 8, 0) + IF(P9, 16, 0)</f>
        <v>28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1</v>
      </c>
    </row>
    <row r="10" spans="2:16" ht="14.25" customHeight="1">
      <c r="B10" s="35" t="s">
        <v>22</v>
      </c>
      <c r="C10" s="7">
        <v>0.60416666666666663</v>
      </c>
      <c r="D10" s="8" t="s">
        <v>185</v>
      </c>
      <c r="E10" s="8">
        <v>10</v>
      </c>
      <c r="F10" s="8">
        <v>89.1</v>
      </c>
      <c r="G10" s="36" t="s">
        <v>184</v>
      </c>
      <c r="H10" s="8">
        <v>6.7</v>
      </c>
      <c r="I10" s="11"/>
      <c r="J10" s="9">
        <f>IF(L10, 1, 0) + IF(M10, 2, 0) + IF(N10, 4, 0) + IF(O10, 8, 0) + IF(P10, 16, 0)</f>
        <v>28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1</v>
      </c>
    </row>
    <row r="11" spans="2:16" ht="14.25" customHeight="1" thickBot="1">
      <c r="B11" s="13" t="s">
        <v>23</v>
      </c>
      <c r="C11" s="14">
        <v>0.77083333333333337</v>
      </c>
      <c r="D11" s="15" t="s">
        <v>185</v>
      </c>
      <c r="E11" s="15">
        <v>9.6</v>
      </c>
      <c r="F11" s="15">
        <v>89.9</v>
      </c>
      <c r="G11" s="36" t="s">
        <v>186</v>
      </c>
      <c r="H11" s="15">
        <v>1.6</v>
      </c>
      <c r="I11" s="16"/>
      <c r="J11" s="9">
        <f>IF(L11, 1, 0) + IF(M11, 2, 0) + IF(N11, 4, 0) + IF(O11, 8, 0) + IF(P11, 16, 0)</f>
        <v>28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1</v>
      </c>
    </row>
    <row r="12" spans="2:16" ht="14.25" customHeight="1" thickBot="1">
      <c r="B12" s="17" t="s">
        <v>24</v>
      </c>
      <c r="C12" s="18">
        <f>(24-C9)+C11</f>
        <v>24.396527777777777</v>
      </c>
      <c r="D12" s="19" t="e">
        <f>AVERAGE(D9:D11)</f>
        <v>#DIV/0!</v>
      </c>
      <c r="E12" s="19">
        <f>AVERAGE(E9:E11)</f>
        <v>9.9666666666666668</v>
      </c>
      <c r="F12" s="20">
        <f>AVERAGE(F9:F11)</f>
        <v>87.90000000000002</v>
      </c>
      <c r="G12" s="21"/>
      <c r="H12" s="22">
        <f>AVERAGE(H9:H11)</f>
        <v>4.166666666666667</v>
      </c>
      <c r="I12" s="23"/>
      <c r="J12" s="24">
        <f>AVERAGE(J9:J11)</f>
        <v>28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6" t="s">
        <v>25</v>
      </c>
      <c r="C14" s="12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166</v>
      </c>
      <c r="F16" s="27"/>
      <c r="G16" s="27"/>
      <c r="H16" s="116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0.31944444444444448</v>
      </c>
      <c r="D17" s="28">
        <v>0.32013888888888892</v>
      </c>
      <c r="E17" s="28">
        <v>0.77083333333333337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0.77430555555555547</v>
      </c>
    </row>
    <row r="18" spans="2:16" ht="14.15" customHeight="1">
      <c r="B18" s="35" t="s">
        <v>43</v>
      </c>
      <c r="C18" s="27">
        <v>30329</v>
      </c>
      <c r="D18" s="27">
        <v>30330</v>
      </c>
      <c r="E18" s="27">
        <v>30335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30340</v>
      </c>
    </row>
    <row r="19" spans="2:16" ht="14.15" customHeight="1" thickBot="1">
      <c r="B19" s="13" t="s">
        <v>44</v>
      </c>
      <c r="C19" s="29"/>
      <c r="D19" s="27">
        <v>30334</v>
      </c>
      <c r="E19" s="30">
        <v>30339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5" t="s">
        <v>46</v>
      </c>
      <c r="C22" s="35" t="s">
        <v>21</v>
      </c>
      <c r="D22" s="35" t="s">
        <v>23</v>
      </c>
      <c r="E22" s="35" t="s">
        <v>47</v>
      </c>
      <c r="F22" s="136" t="s">
        <v>48</v>
      </c>
      <c r="G22" s="136"/>
      <c r="H22" s="136"/>
      <c r="I22" s="136"/>
      <c r="J22" s="35" t="s">
        <v>21</v>
      </c>
      <c r="K22" s="35" t="s">
        <v>23</v>
      </c>
      <c r="L22" s="35" t="s">
        <v>47</v>
      </c>
      <c r="M22" s="136" t="s">
        <v>48</v>
      </c>
      <c r="N22" s="136"/>
      <c r="O22" s="136"/>
      <c r="P22" s="136"/>
    </row>
    <row r="23" spans="2:16" ht="13.5" customHeight="1">
      <c r="B23" s="135"/>
      <c r="C23" s="106"/>
      <c r="D23" s="106"/>
      <c r="E23" s="36" t="s">
        <v>49</v>
      </c>
      <c r="F23" s="134"/>
      <c r="G23" s="134"/>
      <c r="H23" s="134"/>
      <c r="I23" s="134"/>
      <c r="J23" s="106"/>
      <c r="K23" s="106"/>
      <c r="L23" s="36" t="s">
        <v>50</v>
      </c>
      <c r="M23" s="134"/>
      <c r="N23" s="134"/>
      <c r="O23" s="134"/>
      <c r="P23" s="134"/>
    </row>
    <row r="24" spans="2:16" ht="13.5" customHeight="1">
      <c r="B24" s="135"/>
      <c r="C24" s="106"/>
      <c r="D24" s="106"/>
      <c r="E24" s="113" t="s">
        <v>174</v>
      </c>
      <c r="F24" s="134"/>
      <c r="G24" s="134"/>
      <c r="H24" s="134"/>
      <c r="I24" s="134"/>
      <c r="J24" s="106"/>
      <c r="K24" s="106"/>
      <c r="L24" s="36" t="s">
        <v>181</v>
      </c>
      <c r="M24" s="134"/>
      <c r="N24" s="134"/>
      <c r="O24" s="134"/>
      <c r="P24" s="134"/>
    </row>
    <row r="25" spans="2:16" ht="13.5" customHeight="1">
      <c r="B25" s="135"/>
      <c r="C25" s="106"/>
      <c r="D25" s="106"/>
      <c r="E25" s="113" t="s">
        <v>175</v>
      </c>
      <c r="F25" s="137"/>
      <c r="G25" s="134"/>
      <c r="H25" s="134"/>
      <c r="I25" s="134"/>
      <c r="J25" s="106"/>
      <c r="K25" s="106"/>
      <c r="L25" s="36" t="s">
        <v>51</v>
      </c>
      <c r="M25" s="134"/>
      <c r="N25" s="134"/>
      <c r="O25" s="134"/>
      <c r="P25" s="134"/>
    </row>
    <row r="26" spans="2:16" ht="13.5" customHeight="1">
      <c r="B26" s="135"/>
      <c r="C26" s="106"/>
      <c r="D26" s="106"/>
      <c r="E26" s="113" t="s">
        <v>168</v>
      </c>
      <c r="F26" s="134"/>
      <c r="G26" s="134"/>
      <c r="H26" s="134"/>
      <c r="I26" s="134"/>
      <c r="J26" s="106"/>
      <c r="K26" s="106"/>
      <c r="L26" s="36" t="s">
        <v>182</v>
      </c>
      <c r="M26" s="134"/>
      <c r="N26" s="134"/>
      <c r="O26" s="134"/>
      <c r="P26" s="13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6" t="s">
        <v>52</v>
      </c>
      <c r="C28" s="126"/>
      <c r="D28" s="1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0.2638888888888889</v>
      </c>
      <c r="D30" s="43">
        <v>0.10486111111111111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0.43125000000000002</v>
      </c>
    </row>
    <row r="31" spans="2:16" ht="14.15" customHeight="1">
      <c r="B31" s="37" t="s">
        <v>173</v>
      </c>
      <c r="C31" s="47">
        <v>0.2638888888888889</v>
      </c>
      <c r="D31" s="7">
        <v>0.10486111111111111</v>
      </c>
      <c r="E31" s="7">
        <v>6.25E-2</v>
      </c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0.43125000000000002</v>
      </c>
    </row>
    <row r="32" spans="2:16" ht="14.15" customHeight="1">
      <c r="B32" s="37" t="s">
        <v>67</v>
      </c>
      <c r="C32" s="49">
        <v>0.2638888888888889</v>
      </c>
      <c r="D32" s="50">
        <v>0.10486111111111111</v>
      </c>
      <c r="E32" s="50">
        <v>6.25E-2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0.43125000000000002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5" t="s">
        <v>69</v>
      </c>
      <c r="C36" s="138"/>
      <c r="D36" s="138"/>
      <c r="E36" s="139"/>
      <c r="F36" s="140"/>
      <c r="G36" s="139"/>
      <c r="H36" s="140"/>
      <c r="I36" s="139"/>
      <c r="J36" s="140"/>
      <c r="K36" s="138"/>
      <c r="L36" s="138"/>
      <c r="M36" s="138"/>
      <c r="N36" s="138"/>
      <c r="O36" s="138"/>
      <c r="P36" s="138"/>
    </row>
    <row r="37" spans="2:16" ht="18" customHeight="1">
      <c r="B37" s="146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>
      <c r="B38" s="146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>
      <c r="B39" s="146"/>
      <c r="C39" s="138"/>
      <c r="D39" s="138"/>
      <c r="E39" s="138"/>
      <c r="F39" s="138"/>
      <c r="G39" s="138"/>
      <c r="H39" s="138"/>
      <c r="I39" s="138"/>
      <c r="J39" s="138"/>
      <c r="K39" s="138" t="s">
        <v>183</v>
      </c>
      <c r="L39" s="138"/>
      <c r="M39" s="138"/>
      <c r="N39" s="138"/>
      <c r="O39" s="138"/>
      <c r="P39" s="138"/>
    </row>
    <row r="40" spans="2:16" ht="18" customHeight="1">
      <c r="B40" s="146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>
      <c r="B41" s="14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1" t="s">
        <v>70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>
      <c r="B44" s="123" t="s">
        <v>189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5"/>
    </row>
    <row r="45" spans="2:16" ht="14.15" customHeight="1">
      <c r="B45" s="123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5"/>
    </row>
    <row r="46" spans="2:16" ht="14.15" customHeight="1">
      <c r="B46" s="123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5"/>
    </row>
    <row r="47" spans="2:16" ht="14.15" customHeight="1">
      <c r="B47" s="14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5"/>
    </row>
    <row r="48" spans="2:16" ht="14.15" customHeight="1">
      <c r="B48" s="14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5"/>
    </row>
    <row r="49" spans="2:16" ht="14.15" customHeight="1">
      <c r="B49" s="123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5"/>
    </row>
    <row r="50" spans="2:16" ht="14.15" customHeight="1">
      <c r="B50" s="123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5"/>
    </row>
    <row r="51" spans="2:16" ht="14.15" customHeight="1">
      <c r="B51" s="123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5"/>
    </row>
    <row r="52" spans="2:16" ht="14.15" customHeight="1">
      <c r="B52" s="123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5"/>
    </row>
    <row r="53" spans="2:16" ht="14.15" customHeight="1" thickBot="1">
      <c r="B53" s="166" t="s">
        <v>171</v>
      </c>
      <c r="C53" s="167"/>
      <c r="D53" s="115"/>
      <c r="E53" s="115"/>
      <c r="F53" s="115"/>
      <c r="G53" s="168"/>
      <c r="H53" s="167"/>
      <c r="I53" s="167"/>
      <c r="J53" s="167"/>
      <c r="K53" s="167"/>
      <c r="L53" s="167"/>
      <c r="M53" s="167"/>
      <c r="N53" s="167"/>
      <c r="O53" s="167"/>
      <c r="P53" s="169"/>
    </row>
    <row r="54" spans="2:16" ht="14.15" customHeight="1" thickTop="1" thickBot="1">
      <c r="B54" s="161" t="s">
        <v>176</v>
      </c>
      <c r="C54" s="162"/>
      <c r="D54" s="162"/>
      <c r="E54" s="162"/>
      <c r="F54" s="112">
        <v>1514</v>
      </c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/>
    <row r="56" spans="2:16" ht="17.25" customHeight="1">
      <c r="B56" s="148" t="s">
        <v>71</v>
      </c>
      <c r="C56" s="14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9" t="s">
        <v>72</v>
      </c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2" t="s">
        <v>73</v>
      </c>
      <c r="O57" s="150"/>
      <c r="P57" s="153"/>
    </row>
    <row r="58" spans="2:16" ht="17.149999999999999" customHeight="1">
      <c r="B58" s="154" t="s">
        <v>74</v>
      </c>
      <c r="C58" s="155"/>
      <c r="D58" s="156"/>
      <c r="E58" s="154" t="s">
        <v>75</v>
      </c>
      <c r="F58" s="155"/>
      <c r="G58" s="156"/>
      <c r="H58" s="155" t="s">
        <v>76</v>
      </c>
      <c r="I58" s="155"/>
      <c r="J58" s="155"/>
      <c r="K58" s="157" t="s">
        <v>77</v>
      </c>
      <c r="L58" s="155"/>
      <c r="M58" s="158"/>
      <c r="N58" s="159"/>
      <c r="O58" s="155"/>
      <c r="P58" s="160"/>
    </row>
    <row r="59" spans="2:16" ht="20.149999999999999" customHeight="1">
      <c r="B59" s="170" t="s">
        <v>78</v>
      </c>
      <c r="C59" s="171"/>
      <c r="D59" s="58">
        <v>7</v>
      </c>
      <c r="E59" s="170" t="s">
        <v>79</v>
      </c>
      <c r="F59" s="171"/>
      <c r="G59" s="58" t="b">
        <v>1</v>
      </c>
      <c r="H59" s="172" t="s">
        <v>80</v>
      </c>
      <c r="I59" s="171"/>
      <c r="J59" s="58" t="b">
        <v>1</v>
      </c>
      <c r="K59" s="172" t="s">
        <v>81</v>
      </c>
      <c r="L59" s="171"/>
      <c r="M59" s="58" t="b">
        <v>1</v>
      </c>
      <c r="N59" s="173" t="s">
        <v>82</v>
      </c>
      <c r="O59" s="171"/>
      <c r="P59" s="58" t="b">
        <v>1</v>
      </c>
    </row>
    <row r="60" spans="2:16" ht="20.149999999999999" customHeight="1">
      <c r="B60" s="170" t="s">
        <v>83</v>
      </c>
      <c r="C60" s="171"/>
      <c r="D60" s="58" t="b">
        <v>1</v>
      </c>
      <c r="E60" s="170" t="s">
        <v>84</v>
      </c>
      <c r="F60" s="171"/>
      <c r="G60" s="58" t="b">
        <v>1</v>
      </c>
      <c r="H60" s="172" t="s">
        <v>85</v>
      </c>
      <c r="I60" s="171"/>
      <c r="J60" s="58" t="b">
        <v>1</v>
      </c>
      <c r="K60" s="172" t="s">
        <v>86</v>
      </c>
      <c r="L60" s="171"/>
      <c r="M60" s="58" t="b">
        <v>1</v>
      </c>
      <c r="N60" s="173" t="s">
        <v>87</v>
      </c>
      <c r="O60" s="171"/>
      <c r="P60" s="58" t="b">
        <v>1</v>
      </c>
    </row>
    <row r="61" spans="2:16" ht="20.149999999999999" customHeight="1">
      <c r="B61" s="170" t="s">
        <v>88</v>
      </c>
      <c r="C61" s="171"/>
      <c r="D61" s="58" t="b">
        <v>1</v>
      </c>
      <c r="E61" s="170" t="s">
        <v>89</v>
      </c>
      <c r="F61" s="171"/>
      <c r="G61" s="58" t="b">
        <v>1</v>
      </c>
      <c r="H61" s="172" t="s">
        <v>90</v>
      </c>
      <c r="I61" s="171"/>
      <c r="J61" s="58" t="b">
        <v>1</v>
      </c>
      <c r="K61" s="172" t="s">
        <v>91</v>
      </c>
      <c r="L61" s="171"/>
      <c r="M61" s="58" t="b">
        <v>1</v>
      </c>
      <c r="N61" s="173" t="s">
        <v>92</v>
      </c>
      <c r="O61" s="171"/>
      <c r="P61" s="58" t="b">
        <v>1</v>
      </c>
    </row>
    <row r="62" spans="2:16" ht="20.149999999999999" customHeight="1">
      <c r="B62" s="172" t="s">
        <v>90</v>
      </c>
      <c r="C62" s="171"/>
      <c r="D62" s="58" t="b">
        <v>1</v>
      </c>
      <c r="E62" s="170" t="s">
        <v>93</v>
      </c>
      <c r="F62" s="171"/>
      <c r="G62" s="58" t="b">
        <v>1</v>
      </c>
      <c r="H62" s="172" t="s">
        <v>94</v>
      </c>
      <c r="I62" s="171"/>
      <c r="J62" s="58" t="b">
        <v>0</v>
      </c>
      <c r="K62" s="172" t="s">
        <v>95</v>
      </c>
      <c r="L62" s="171"/>
      <c r="M62" s="58" t="b">
        <v>1</v>
      </c>
      <c r="N62" s="173" t="s">
        <v>85</v>
      </c>
      <c r="O62" s="171"/>
      <c r="P62" s="58" t="b">
        <v>1</v>
      </c>
    </row>
    <row r="63" spans="2:16" ht="20.149999999999999" customHeight="1">
      <c r="B63" s="172" t="s">
        <v>96</v>
      </c>
      <c r="C63" s="171"/>
      <c r="D63" s="58" t="b">
        <v>1</v>
      </c>
      <c r="E63" s="170" t="s">
        <v>97</v>
      </c>
      <c r="F63" s="171"/>
      <c r="G63" s="58" t="b">
        <v>1</v>
      </c>
      <c r="H63" s="68"/>
      <c r="I63" s="69"/>
      <c r="J63" s="70"/>
      <c r="K63" s="172" t="s">
        <v>98</v>
      </c>
      <c r="L63" s="171"/>
      <c r="M63" s="58" t="b">
        <v>1</v>
      </c>
      <c r="N63" s="173" t="s">
        <v>169</v>
      </c>
      <c r="O63" s="171"/>
      <c r="P63" s="58" t="b">
        <v>1</v>
      </c>
    </row>
    <row r="64" spans="2:16" ht="20.149999999999999" customHeight="1">
      <c r="B64" s="172" t="s">
        <v>99</v>
      </c>
      <c r="C64" s="171"/>
      <c r="D64" s="58" t="b">
        <v>0</v>
      </c>
      <c r="E64" s="170" t="s">
        <v>100</v>
      </c>
      <c r="F64" s="171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164</v>
      </c>
      <c r="F65" s="17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-162.6</v>
      </c>
      <c r="D72" s="60">
        <v>-163.1</v>
      </c>
      <c r="E72" s="100" t="s">
        <v>120</v>
      </c>
      <c r="F72" s="60">
        <v>21.1</v>
      </c>
      <c r="G72" s="60">
        <v>20.6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-157.69999999999999</v>
      </c>
      <c r="D73" s="60">
        <v>-158.4</v>
      </c>
      <c r="E73" s="102" t="s">
        <v>124</v>
      </c>
      <c r="F73" s="61">
        <v>37.4</v>
      </c>
      <c r="G73" s="61">
        <v>38.9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-172.8</v>
      </c>
      <c r="D74" s="60">
        <v>-174.7</v>
      </c>
      <c r="E74" s="102" t="s">
        <v>129</v>
      </c>
      <c r="F74" s="62">
        <v>15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-125.3</v>
      </c>
      <c r="D75" s="60">
        <v>126.8</v>
      </c>
      <c r="E75" s="102" t="s">
        <v>134</v>
      </c>
      <c r="F75" s="62">
        <v>40</v>
      </c>
      <c r="G75" s="62">
        <v>40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30.6</v>
      </c>
      <c r="D76" s="60">
        <v>30.2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26.8</v>
      </c>
      <c r="D77" s="60">
        <v>26.3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24.5</v>
      </c>
      <c r="D78" s="60">
        <v>24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23.3</v>
      </c>
      <c r="D79" s="60">
        <v>22.7</v>
      </c>
      <c r="E79" s="100" t="s">
        <v>154</v>
      </c>
      <c r="F79" s="60">
        <v>14.8</v>
      </c>
      <c r="G79" s="60">
        <v>13.3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9.7499999999999998E-5</v>
      </c>
      <c r="D80" s="64">
        <v>8.1299999999999997E-5</v>
      </c>
      <c r="E80" s="102" t="s">
        <v>159</v>
      </c>
      <c r="F80" s="61">
        <v>70.7</v>
      </c>
      <c r="G80" s="61">
        <v>69.3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0" t="s">
        <v>163</v>
      </c>
      <c r="C84" s="130"/>
    </row>
    <row r="85" spans="2:16" ht="15" customHeight="1">
      <c r="B85" s="131" t="s">
        <v>188</v>
      </c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3"/>
    </row>
    <row r="86" spans="2:16" ht="15" customHeight="1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>
      <c r="B87" s="123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5"/>
    </row>
    <row r="88" spans="2:16" ht="15" customHeight="1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>
      <c r="B89" s="117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2024-08-13T18:45:48Z</dcterms:modified>
</cp:coreProperties>
</file>