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<sst xmlns="http://schemas.openxmlformats.org/spreadsheetml/2006/main" count="224" uniqueCount="211">
  <si>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</si>
  <si>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</si>
  <si>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</si>
  <si>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</si>
  <si>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</si>
  <si>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</si>
  <si>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</si>
  <si>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</si>
  <si>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</si>
  <si>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</si>
  <si>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</si>
  <si>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</si>
  <si>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</si>
  <si>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</si>
  <si>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</si>
  <si>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</si>
  <si>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</si>
  <si>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</si>
  <si>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</si>
  <si>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</si>
  <si>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</si>
  <si>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</si>
  <si>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</si>
  <si>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</si>
  <si>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</si>
  <si>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</si>
  <si>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</si>
  <si>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</si>
  <si>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</si>
  <si>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</si>
  <si>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</si>
  <si>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</si>
  <si>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</si>
  <si>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</si>
  <si>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</si>
  <si>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</si>
  <si>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</si>
  <si>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</si>
  <si>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</si>
  <si>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</si>
  <si>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</si>
  <si>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</si>
  <si>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</si>
  <si>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</si>
  <si>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</si>
  <si>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</si>
  <si>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</si>
  <si>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</si>
  <si>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</si>
  <si>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</si>
  <si>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</si>
  <si>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</si>
  <si>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</si>
  <si>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</si>
  <si>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</si>
  <si>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</si>
  <si>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</si>
  <si>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</si>
  <si>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</si>
  <si>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</si>
  <si>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</si>
  <si>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</si>
  <si>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</si>
  <si>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</si>
  <si>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</si>
  <si>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</si>
  <si>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</si>
  <si>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</si>
  <si>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</si>
  <si>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</si>
  <si>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</si>
  <si>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</si>
  <si>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</si>
  <si>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</si>
  <si>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</si>
  <si>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</si>
  <si>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</si>
  <si>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</si>
  <si>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</si>
  <si>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</si>
  <si>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</si>
  <si>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</si>
  <si>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</si>
  <si>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</si>
  <si>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</si>
  <si>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</si>
  <si>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</si>
  <si>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</si>
  <si>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</si>
  <si>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</si>
  <si>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</si>
  <si>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</si>
  <si>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</si>
  <si>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</si>
  <si>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</si>
  <si>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</si>
  <si>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</si>
  <si>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</si>
  <si>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</si>
  <si>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</si>
  <si>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</si>
  <si>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</si>
  <si>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</si>
  <si>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</si>
  <si>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</si>
  <si>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</si>
  <si>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</si>
  <si>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</si>
  <si>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</si>
  <si>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</si>
  <si>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</si>
  <si>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</si>
  <si>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</si>
  <si>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</si>
  <si>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</si>
  <si>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</si>
  <si>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</si>
  <si>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</si>
  <si>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</si>
  <si>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</si>
  <si>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</si>
  <si>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</si>
  <si>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</si>
  <si>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</si>
  <si>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</si>
  <si>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</si>
  <si>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</si>
  <si>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</si>
  <si>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</si>
  <si>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</si>
  <si>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</si>
  <si>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</si>
  <si>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</si>
  <si>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</si>
  <si>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</si>
  <si>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</si>
  <si>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</si>
  <si>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</si>
  <si>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</si>
  <si>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</si>
  <si>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</si>
  <si>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</si>
  <si>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</si>
  <si>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</si>
  <si>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</si>
  <si>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</si>
  <si>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</si>
  <si>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</si>
  <si>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</si>
  <si>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</si>
  <si>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</si>
  <si>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</si>
  <si>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</si>
  <si>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</si>
  <si>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</si>
  <si>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</si>
  <si>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</si>
  <si>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</si>
  <si>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</si>
  <si>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</si>
  <si>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</si>
  <si>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</si>
  <si>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</si>
  <si>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</si>
  <si>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</si>
  <si>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</si>
  <si>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</si>
  <si>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</si>
  <si>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</si>
  <si>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</si>
  <si>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</si>
  <si>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</si>
  <si>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</si>
  <si>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</si>
  <si>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</si>
  <si>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</si>
  <si>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</si>
  <si>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</si>
  <si>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</si>
  <si>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</si>
  <si>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</si>
  <si>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</si>
  <si>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</si>
  <si>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강풍으로 인한 방풍막 연결</t>
  </si>
  <si>
    <t>TMT</t>
  </si>
  <si>
    <t>-</t>
  </si>
  <si>
    <t>BLG</t>
  </si>
  <si>
    <t>구름으로 인한 저녁 flat 건너뜀</t>
  </si>
  <si>
    <t>DIR-KSP</t>
  </si>
  <si>
    <t>ENE</t>
  </si>
  <si>
    <t>C_017531-017559</t>
  </si>
  <si>
    <t>C_017564-017579</t>
  </si>
  <si>
    <t>DIR-BLG</t>
  </si>
  <si>
    <t>C_017607-017619</t>
  </si>
  <si>
    <t>Raritan 1회 꺼짐</t>
  </si>
  <si>
    <t>[10:52] 짙은 구름으로 인한 관측 대기/ [14:58] 관측 재개</t>
  </si>
  <si>
    <t>C_017620-017626</t>
  </si>
  <si>
    <t>[15:34] 짙은 구름으로 인한 관측 대기/ [15:43] 관측 재개</t>
  </si>
  <si>
    <t>[15:58] 짙은 구름으로 인한 관측 대기/ [17:42] 관측 재개</t>
  </si>
  <si>
    <t>C_017635-017643</t>
  </si>
  <si>
    <t>[17:54] 짙은 구름으로 인한 관측 대기/ [18:05] 관측 재개</t>
  </si>
  <si>
    <t>C_017646-017649</t>
  </si>
  <si>
    <t>C_017651</t>
  </si>
  <si>
    <t>T_017689</t>
  </si>
  <si>
    <t>T_017689 limit에 걸려 망원경이 못 따라가 별이 흐름</t>
  </si>
  <si>
    <t>NNE</t>
  </si>
  <si>
    <t>SSE</t>
  </si>
  <si>
    <t>29s/25k</t>
  </si>
  <si>
    <t>x</t>
  </si>
  <si>
    <t>tmux_all 실행 2회</t>
  </si>
  <si>
    <t>새벽 플랫 다 찍고 나니 옅은 구름 있었음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</si>
</sst>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87" sqref="B87:P8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45454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48.033707865168523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2.4</v>
      </c>
      <c r="E9" s="8">
        <v>6.5</v>
      </c>
      <c r="F9" s="8">
        <v>81.8</v>
      </c>
      <c r="G9" s="36" t="s">
        <v>205</v>
      </c>
      <c r="H9" s="8">
        <v>1</v>
      </c>
      <c r="I9" s="36">
        <v>21.4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7.5</v>
      </c>
      <c r="F10" s="8">
        <v>80.7</v>
      </c>
      <c r="G10" s="36" t="s">
        <v>189</v>
      </c>
      <c r="H10" s="8">
        <v>0.7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0.81666666666666676</v>
      </c>
      <c r="D11" s="15">
        <v>2</v>
      </c>
      <c r="E11" s="15">
        <v>6.2</v>
      </c>
      <c r="F11" s="15">
        <v>79.400000000000006</v>
      </c>
      <c r="G11" s="36" t="s">
        <v>206</v>
      </c>
      <c r="H11" s="15">
        <v>5.9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24.459027777777777</v>
      </c>
      <c r="D12" s="19">
        <f>AVERAGE(D9:D11)</f>
        <v>2.2000000000000002</v>
      </c>
      <c r="E12" s="19">
        <f>AVERAGE(E9:E11)</f>
        <v>6.7333333333333334</v>
      </c>
      <c r="F12" s="20">
        <f>AVERAGE(F9:F11)</f>
        <v>80.63333333333334</v>
      </c>
      <c r="G12" s="21"/>
      <c r="H12" s="22">
        <f>AVERAGE(H9:H11)</f>
        <v>2.5333333333333337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188</v>
      </c>
      <c r="G16" s="27" t="s">
        <v>192</v>
      </c>
      <c r="H16" s="27" t="s">
        <v>186</v>
      </c>
      <c r="I16" s="27" t="s">
        <v>184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0.29305555555555557</v>
      </c>
      <c r="D17" s="28">
        <v>0.29444444444444445</v>
      </c>
      <c r="E17" s="28">
        <v>0.33611111111111108</v>
      </c>
      <c r="F17" s="28">
        <v>0.35625000000000001</v>
      </c>
      <c r="G17" s="28">
        <v>0.41180555555555554</v>
      </c>
      <c r="H17" s="28">
        <v>0.4201388888888889</v>
      </c>
      <c r="I17" s="28">
        <v>0.81597222222222221</v>
      </c>
      <c r="J17" s="28">
        <v>0.84722222222222221</v>
      </c>
      <c r="K17" s="28"/>
      <c r="L17" s="28"/>
      <c r="M17" s="28"/>
      <c r="N17" s="28"/>
      <c r="O17" s="28"/>
      <c r="P17" s="28">
        <v>0.86111111111111116</v>
      </c>
    </row>
    <row r="18" spans="2:16" ht="14.15" customHeight="1">
      <c r="B18" s="35" t="s">
        <v>43</v>
      </c>
      <c r="C18" s="27">
        <v>17525</v>
      </c>
      <c r="D18" s="27">
        <v>17526</v>
      </c>
      <c r="E18" s="27">
        <v>17544</v>
      </c>
      <c r="F18" s="27">
        <v>17557</v>
      </c>
      <c r="G18" s="27">
        <v>17593</v>
      </c>
      <c r="H18" s="27">
        <v>17599</v>
      </c>
      <c r="I18" s="27">
        <v>17690</v>
      </c>
      <c r="J18" s="27">
        <v>17702</v>
      </c>
      <c r="K18" s="27"/>
      <c r="L18" s="27"/>
      <c r="M18" s="27"/>
      <c r="N18" s="27"/>
      <c r="O18" s="27"/>
      <c r="P18" s="27">
        <v>17714</v>
      </c>
    </row>
    <row r="19" spans="2:16" ht="14.15" customHeight="1" thickBot="1">
      <c r="B19" s="13" t="s">
        <v>44</v>
      </c>
      <c r="C19" s="29"/>
      <c r="D19" s="27">
        <v>17530</v>
      </c>
      <c r="E19" s="30">
        <v>17556</v>
      </c>
      <c r="F19" s="30">
        <v>17592</v>
      </c>
      <c r="G19" s="30">
        <v>17598</v>
      </c>
      <c r="H19" s="30">
        <v>17689</v>
      </c>
      <c r="I19" s="30">
        <v>17701</v>
      </c>
      <c r="J19" s="30">
        <v>17713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36</v>
      </c>
      <c r="G20" s="33">
        <f t="shared" si="0"/>
        <v>6</v>
      </c>
      <c r="H20" s="33">
        <f t="shared" si="0"/>
        <v>91</v>
      </c>
      <c r="I20" s="33">
        <f t="shared" si="0"/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>
        <v>0.85</v>
      </c>
      <c r="K24" s="106">
        <v>0.85</v>
      </c>
      <c r="L24" s="36" t="s">
        <v>181</v>
      </c>
      <c r="M24" s="130" t="s">
        <v>207</v>
      </c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 t="s">
        <v>208</v>
      </c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0.40277777777777773</v>
      </c>
      <c r="D31" s="7">
        <v>5.347222222222222E-2</v>
      </c>
      <c r="E31" s="7"/>
      <c r="F31" s="7"/>
      <c r="G31" s="7"/>
      <c r="H31" s="7"/>
      <c r="I31" s="7"/>
      <c r="J31" s="7"/>
      <c r="K31" s="7">
        <v>3.8194444444444441E-2</v>
      </c>
      <c r="L31" s="7"/>
      <c r="M31" s="7"/>
      <c r="N31" s="7"/>
      <c r="O31" s="48"/>
      <c r="P31" s="46">
        <f>SUM(C31:N31)</f>
        <v>0.49444444444444435</v>
      </c>
    </row>
    <row r="32" spans="2:16" ht="14.15" customHeight="1">
      <c r="B32" s="37" t="s">
        <v>67</v>
      </c>
      <c r="C32" s="49">
        <v>0.25694444444444448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0.25694444444444448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0.14583333333333326</v>
      </c>
      <c r="D34" s="110">
        <f t="shared" ref="D34:P34" si="1">D31-D32-D33</f>
        <v>5.347222222222222E-2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3.8194444444444441E-2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0.23749999999999988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190</v>
      </c>
      <c r="D36" s="134"/>
      <c r="E36" s="134" t="s">
        <v>191</v>
      </c>
      <c r="F36" s="134"/>
      <c r="G36" s="134" t="s">
        <v>193</v>
      </c>
      <c r="H36" s="134"/>
      <c r="I36" s="134" t="s">
        <v>196</v>
      </c>
      <c r="J36" s="134"/>
      <c r="K36" s="134" t="s">
        <v>199</v>
      </c>
      <c r="L36" s="134"/>
      <c r="M36" s="134" t="s">
        <v>201</v>
      </c>
      <c r="N36" s="134"/>
      <c r="O36" s="134" t="s">
        <v>202</v>
      </c>
      <c r="P36" s="134"/>
    </row>
    <row r="37" spans="2:16" ht="18" customHeight="1">
      <c r="B37" s="143"/>
      <c r="C37" s="134" t="s">
        <v>203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187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195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197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200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210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63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-164.7</v>
      </c>
      <c r="E72" s="100" t="s">
        <v>120</v>
      </c>
      <c r="F72" s="60">
        <v>22.4</v>
      </c>
      <c r="G72" s="60">
        <v>21.1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-160.1</v>
      </c>
      <c r="E73" s="102" t="s">
        <v>124</v>
      </c>
      <c r="F73" s="61">
        <v>26.8</v>
      </c>
      <c r="G73" s="61">
        <v>32.6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-208.2</v>
      </c>
      <c r="D74" s="60">
        <v>-209.4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-125.2</v>
      </c>
      <c r="D75" s="60">
        <v>-130.6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30.7</v>
      </c>
      <c r="D76" s="60">
        <v>28.1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26.8</v>
      </c>
      <c r="D77" s="60">
        <v>24.7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24.5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23.2</v>
      </c>
      <c r="D79" s="60">
        <v>21.3</v>
      </c>
      <c r="E79" s="100" t="s">
        <v>154</v>
      </c>
      <c r="F79" s="60">
        <v>15.4</v>
      </c>
      <c r="G79" s="60">
        <v>8.9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3.5599999999999998E-5</v>
      </c>
      <c r="D80" s="64">
        <v>3.5299999999999997E-5</v>
      </c>
      <c r="E80" s="102" t="s">
        <v>159</v>
      </c>
      <c r="F80" s="61">
        <v>54.7</v>
      </c>
      <c r="G80" s="61">
        <v>82.8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209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2024-06-11T20:45:06Z</dcterms:modified>
</cp:coreProperties>
</file>