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<sst xmlns="http://schemas.openxmlformats.org/spreadsheetml/2006/main" count="218" uniqueCount="206">
  <si>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</si>
  <si>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</si>
  <si>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</si>
  <si>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</si>
  <si>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</si>
  <si>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</si>
  <si>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</si>
  <si>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</si>
  <si>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</si>
  <si>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</si>
  <si>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</si>
  <si>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</si>
  <si>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</si>
  <si>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</si>
  <si>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</si>
  <si>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</si>
  <si>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</si>
  <si>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</si>
  <si>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</si>
  <si>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</si>
  <si>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</si>
  <si>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</si>
  <si>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</si>
  <si>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</si>
  <si>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</si>
  <si>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</si>
  <si>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</si>
  <si>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</si>
  <si>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</si>
  <si>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</si>
  <si>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</si>
  <si>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</si>
  <si>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</si>
  <si>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</si>
  <si>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</si>
  <si>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</si>
  <si>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</si>
  <si>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</si>
  <si>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</si>
  <si>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</si>
  <si>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</si>
  <si>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</si>
  <si>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</si>
  <si>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</si>
  <si>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</si>
  <si>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</si>
  <si>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</si>
  <si>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</si>
  <si>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</si>
  <si>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</si>
  <si>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</si>
  <si>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</si>
  <si>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</si>
  <si>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</si>
  <si>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</si>
  <si>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</si>
  <si>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</si>
  <si>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</si>
  <si>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</si>
  <si>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</si>
  <si>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</si>
  <si>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</si>
  <si>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</si>
  <si>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</si>
  <si>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</si>
  <si>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</si>
  <si>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</si>
  <si>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</si>
  <si>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</si>
  <si>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</si>
  <si>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</si>
  <si>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</si>
  <si>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</si>
  <si>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</si>
  <si>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</si>
  <si>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</si>
  <si>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</si>
  <si>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</si>
  <si>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</si>
  <si>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</si>
  <si>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</si>
  <si>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</si>
  <si>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</si>
  <si>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</si>
  <si>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</si>
  <si>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</si>
  <si>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</si>
  <si>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</si>
  <si>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</si>
  <si>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</si>
  <si>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</si>
  <si>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</si>
  <si>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</si>
  <si>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</si>
  <si>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</si>
  <si>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</si>
  <si>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</si>
  <si>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</si>
  <si>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</si>
  <si>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</si>
  <si>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</si>
  <si>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</si>
  <si>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</si>
  <si>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</si>
  <si>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</si>
  <si>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</si>
  <si>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</si>
  <si>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</si>
  <si>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</si>
  <si>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</si>
  <si>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</si>
  <si>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</si>
  <si>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</si>
  <si>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</si>
  <si>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</si>
  <si>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</si>
  <si>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</si>
  <si>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</si>
  <si>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</si>
  <si>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</si>
  <si>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</si>
  <si>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</si>
  <si>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</si>
  <si>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</si>
  <si>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</si>
  <si>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</si>
  <si>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</si>
  <si>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</si>
  <si>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</si>
  <si>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</si>
  <si>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</si>
  <si>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</si>
  <si>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</si>
  <si>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</si>
  <si>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</si>
  <si>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</si>
  <si>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</si>
  <si>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</si>
  <si>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</si>
  <si>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</si>
  <si>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</si>
  <si>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</si>
  <si>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</si>
  <si>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</si>
  <si>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</si>
  <si>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</si>
  <si>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</si>
  <si>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</si>
  <si>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</si>
  <si>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</si>
  <si>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</si>
  <si>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</si>
  <si>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</si>
  <si>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</si>
  <si>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</si>
  <si>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</si>
  <si>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</si>
  <si>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</si>
  <si>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</si>
  <si>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</si>
  <si>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</si>
  <si>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</si>
  <si>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</si>
  <si>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</si>
  <si>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</si>
  <si>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</si>
  <si>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</si>
  <si>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</si>
  <si>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</si>
  <si>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</si>
  <si>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</si>
  <si>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</si>
  <si>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</si>
  <si>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</si>
  <si>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</si>
  <si>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</si>
  <si>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</si>
  <si>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</si>
  <si>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</si>
  <si>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</si>
  <si>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</si>
  <si>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</si>
  <si>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</si>
  <si>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</si>
  <si>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</si>
  <si>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</si>
  <si>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정예솜</t>
  </si>
  <si>
    <t>BLG</t>
  </si>
  <si>
    <t>SSE</t>
  </si>
  <si>
    <t>DEEPS</t>
  </si>
  <si>
    <t>ENE</t>
  </si>
  <si>
    <t>8s/29k 10s/24k 13s/21k</t>
  </si>
  <si>
    <t>15s/22k</t>
  </si>
  <si>
    <t>004822-004860 DEEPS 관측 스크립트 20240416로 해야하는데 20240414 함</t>
  </si>
  <si>
    <t>[12:16-12:19] IC Gui crash로 그래프 기록 없음</t>
  </si>
  <si>
    <t>[13:21] BLG script #3 RA dest로 #1부터 다시 찍음</t>
  </si>
  <si>
    <t>[13:15] 초점확인 ds9 값이 계속 하나만 나오거나 안나와 IC G 껐다 킴</t>
  </si>
  <si>
    <t>M_004914-004915:M</t>
  </si>
  <si>
    <t>C_004916-004918</t>
  </si>
  <si>
    <t>SE</t>
  </si>
  <si>
    <t>E_005076</t>
  </si>
  <si>
    <t>17s/25k</t>
  </si>
  <si>
    <t>E_005076 flat 찍은 파일인데 바이어스처럼 나옴/ 구름 있었음</t>
  </si>
  <si>
    <t>반사율 측정함</t>
  </si>
  <si>
    <t>C_005075-005077</t>
  </si>
  <si>
    <t>새벽 flat 찍는 중에 구름 들어와서 관측 중단함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</si>
</sst>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73" zoomScale="140" zoomScaleNormal="140" workbookViewId="0">
      <selection activeCell="B86" sqref="B86:P8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45398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0.37708333333333338</v>
      </c>
      <c r="D9" s="8">
        <v>1</v>
      </c>
      <c r="E9" s="8">
        <v>16.3</v>
      </c>
      <c r="F9" s="8">
        <v>49.2</v>
      </c>
      <c r="G9" s="36" t="s">
        <v>199</v>
      </c>
      <c r="H9" s="8">
        <v>2.9</v>
      </c>
      <c r="I9" s="36">
        <v>52.3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1.5</v>
      </c>
      <c r="E10" s="8">
        <v>15.6</v>
      </c>
      <c r="F10" s="8">
        <v>42</v>
      </c>
      <c r="G10" s="36" t="s">
        <v>188</v>
      </c>
      <c r="H10" s="8">
        <v>0.4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0.79652777777777783</v>
      </c>
      <c r="D11" s="15">
        <v>1</v>
      </c>
      <c r="E11" s="15">
        <v>16.3</v>
      </c>
      <c r="F11" s="15">
        <v>42.5</v>
      </c>
      <c r="G11" s="36" t="s">
        <v>190</v>
      </c>
      <c r="H11" s="15">
        <v>1.1000000000000001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24.419444444444444</v>
      </c>
      <c r="D12" s="19">
        <f>AVERAGE(D9:D11)</f>
        <v>1.1666666666666667</v>
      </c>
      <c r="E12" s="19">
        <f>AVERAGE(E9:E11)</f>
        <v>16.066666666666666</v>
      </c>
      <c r="F12" s="20">
        <f>AVERAGE(F9:F11)</f>
        <v>44.566666666666663</v>
      </c>
      <c r="G12" s="21"/>
      <c r="H12" s="22">
        <f>AVERAGE(H9:H11)</f>
        <v>1.4666666666666668</v>
      </c>
      <c r="I12" s="23"/>
      <c r="J12" s="24">
        <f>AVERAGE(J9:J11)</f>
        <v>0.33333333333333331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185</v>
      </c>
      <c r="F16" s="27" t="s">
        <v>189</v>
      </c>
      <c r="G16" s="27" t="s">
        <v>187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0.3215277777777778</v>
      </c>
      <c r="D17" s="28">
        <v>0.32222222222222224</v>
      </c>
      <c r="E17" s="28">
        <v>0.35555555555555557</v>
      </c>
      <c r="F17" s="28">
        <v>0.3756944444444445</v>
      </c>
      <c r="G17" s="28">
        <v>0.55347222222222225</v>
      </c>
      <c r="H17" s="28">
        <v>0.8256944444444444</v>
      </c>
      <c r="I17" s="28"/>
      <c r="J17" s="28"/>
      <c r="K17" s="28"/>
      <c r="L17" s="28"/>
      <c r="M17" s="28"/>
      <c r="N17" s="28"/>
      <c r="O17" s="28"/>
      <c r="P17" s="28">
        <v>0.83472222222222225</v>
      </c>
    </row>
    <row r="18" spans="2:16" ht="14.15" customHeight="1">
      <c r="B18" s="35" t="s">
        <v>43</v>
      </c>
      <c r="C18" s="27">
        <v>4787</v>
      </c>
      <c r="D18" s="27">
        <v>4788</v>
      </c>
      <c r="E18" s="27">
        <v>4809</v>
      </c>
      <c r="F18" s="27">
        <v>4822</v>
      </c>
      <c r="G18" s="27">
        <v>4897</v>
      </c>
      <c r="H18" s="27">
        <v>5075</v>
      </c>
      <c r="I18" s="27"/>
      <c r="J18" s="27"/>
      <c r="K18" s="27"/>
      <c r="L18" s="27"/>
      <c r="M18" s="27"/>
      <c r="N18" s="27"/>
      <c r="O18" s="27"/>
      <c r="P18" s="27">
        <v>5083</v>
      </c>
    </row>
    <row r="19" spans="2:16" ht="14.15" customHeight="1" thickBot="1">
      <c r="B19" s="13" t="s">
        <v>44</v>
      </c>
      <c r="C19" s="29"/>
      <c r="D19" s="27">
        <v>4799</v>
      </c>
      <c r="E19" s="30">
        <v>4821</v>
      </c>
      <c r="F19" s="30">
        <v>4894</v>
      </c>
      <c r="G19" s="30">
        <v>5074</v>
      </c>
      <c r="H19" s="30">
        <v>5082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73</v>
      </c>
      <c r="G20" s="33">
        <f t="shared" si="0"/>
        <v>178</v>
      </c>
      <c r="H20" s="33">
        <f t="shared" si="0"/>
        <v>8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>
        <v>0.33749999999999997</v>
      </c>
      <c r="D23" s="106">
        <v>0.33958333333333335</v>
      </c>
      <c r="E23" s="36" t="s">
        <v>49</v>
      </c>
      <c r="F23" s="130" t="s">
        <v>191</v>
      </c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175</v>
      </c>
      <c r="F24" s="130"/>
      <c r="G24" s="130"/>
      <c r="H24" s="130"/>
      <c r="I24" s="130"/>
      <c r="J24" s="106">
        <v>0.82777777777777783</v>
      </c>
      <c r="K24" s="106">
        <v>0.82777777777777783</v>
      </c>
      <c r="L24" s="36" t="s">
        <v>52</v>
      </c>
      <c r="M24" s="130" t="s">
        <v>201</v>
      </c>
      <c r="N24" s="130"/>
      <c r="O24" s="130"/>
      <c r="P24" s="130"/>
    </row>
    <row r="25" spans="2:16" ht="13.5" customHeight="1">
      <c r="B25" s="131"/>
      <c r="C25" s="106">
        <v>0.34236111111111112</v>
      </c>
      <c r="D25" s="106">
        <v>0.34236111111111112</v>
      </c>
      <c r="E25" s="113" t="s">
        <v>176</v>
      </c>
      <c r="F25" s="133" t="s">
        <v>192</v>
      </c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169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53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0.24861111111111112</v>
      </c>
      <c r="D30" s="43"/>
      <c r="E30" s="43"/>
      <c r="F30" s="43"/>
      <c r="G30" s="43">
        <v>0.17083333333333331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0.4194444444444444</v>
      </c>
    </row>
    <row r="31" spans="2:16" ht="14.15" customHeight="1">
      <c r="B31" s="37" t="s">
        <v>174</v>
      </c>
      <c r="C31" s="47">
        <v>0.26319444444444445</v>
      </c>
      <c r="D31" s="7"/>
      <c r="E31" s="7"/>
      <c r="F31" s="7"/>
      <c r="G31" s="7">
        <v>0.17291666666666669</v>
      </c>
      <c r="H31" s="7"/>
      <c r="I31" s="7"/>
      <c r="J31" s="7"/>
      <c r="K31" s="7">
        <v>1.8749999999999999E-2</v>
      </c>
      <c r="L31" s="7"/>
      <c r="M31" s="7"/>
      <c r="N31" s="7"/>
      <c r="O31" s="48"/>
      <c r="P31" s="46">
        <f>SUM(C31:N31)</f>
        <v>0.4548611111111111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0.26319444444444445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0.17291666666666669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1.8749999999999999E-2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0.4548611111111111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1" t="s">
        <v>70</v>
      </c>
      <c r="C36" s="134" t="s">
        <v>197</v>
      </c>
      <c r="D36" s="134"/>
      <c r="E36" s="134" t="s">
        <v>198</v>
      </c>
      <c r="F36" s="134"/>
      <c r="G36" s="134" t="s">
        <v>200</v>
      </c>
      <c r="H36" s="134"/>
      <c r="I36" s="134" t="s">
        <v>204</v>
      </c>
      <c r="J36" s="134"/>
      <c r="K36" s="134"/>
      <c r="L36" s="134"/>
      <c r="M36" s="134"/>
      <c r="N36" s="134"/>
      <c r="O36" s="134"/>
      <c r="P36" s="134"/>
    </row>
    <row r="37" spans="2:16" ht="18" customHeight="1">
      <c r="B37" s="142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2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2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194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38" t="s">
        <v>195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 t="s">
        <v>202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 t="s">
        <v>205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9"/>
    </row>
    <row r="53" spans="2:16" ht="14.15" customHeight="1" thickBot="1">
      <c r="B53" s="165" t="s">
        <v>172</v>
      </c>
      <c r="C53" s="166"/>
      <c r="D53" s="115"/>
      <c r="E53" s="115"/>
      <c r="F53" s="115"/>
      <c r="G53" s="167"/>
      <c r="H53" s="166"/>
      <c r="I53" s="166"/>
      <c r="J53" s="166"/>
      <c r="K53" s="166"/>
      <c r="L53" s="166"/>
      <c r="M53" s="166"/>
      <c r="N53" s="166"/>
      <c r="O53" s="166"/>
      <c r="P53" s="168"/>
    </row>
    <row r="54" spans="2:16" ht="14.15" customHeight="1" thickTop="1" thickBot="1">
      <c r="B54" s="160" t="s">
        <v>177</v>
      </c>
      <c r="C54" s="161"/>
      <c r="D54" s="161"/>
      <c r="E54" s="161"/>
      <c r="F54" s="112">
        <v>180</v>
      </c>
      <c r="G54" s="162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2:16" ht="13.5" customHeight="1" thickTop="1"/>
    <row r="56" spans="2:16" ht="17.25" customHeight="1">
      <c r="B56" s="144" t="s">
        <v>72</v>
      </c>
      <c r="C56" s="14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5" t="s">
        <v>73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74</v>
      </c>
      <c r="O57" s="146"/>
      <c r="P57" s="149"/>
    </row>
    <row r="58" spans="2:16" ht="17.149999999999999" customHeight="1">
      <c r="B58" s="150" t="s">
        <v>75</v>
      </c>
      <c r="C58" s="151"/>
      <c r="D58" s="152"/>
      <c r="E58" s="150" t="s">
        <v>76</v>
      </c>
      <c r="F58" s="151"/>
      <c r="G58" s="152"/>
      <c r="H58" s="151" t="s">
        <v>77</v>
      </c>
      <c r="I58" s="151"/>
      <c r="J58" s="151"/>
      <c r="K58" s="153" t="s">
        <v>78</v>
      </c>
      <c r="L58" s="151"/>
      <c r="M58" s="154"/>
      <c r="N58" s="155"/>
      <c r="O58" s="151"/>
      <c r="P58" s="156"/>
    </row>
    <row r="59" spans="2:16" ht="20.149999999999999" customHeight="1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170</v>
      </c>
      <c r="O63" s="170"/>
      <c r="P63" s="58" t="b">
        <v>1</v>
      </c>
    </row>
    <row r="64" spans="2:16" ht="20.149999999999999" customHeight="1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-161.4</v>
      </c>
      <c r="D72" s="60">
        <v>-162.4</v>
      </c>
      <c r="E72" s="100" t="s">
        <v>121</v>
      </c>
      <c r="F72" s="60">
        <v>24.5</v>
      </c>
      <c r="G72" s="60">
        <v>21.6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-156.69999999999999</v>
      </c>
      <c r="D73" s="60">
        <v>-157.9</v>
      </c>
      <c r="E73" s="102" t="s">
        <v>125</v>
      </c>
      <c r="F73" s="61">
        <v>21</v>
      </c>
      <c r="G73" s="61">
        <v>26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-208</v>
      </c>
      <c r="D74" s="60">
        <v>-209.2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-123.1</v>
      </c>
      <c r="D75" s="60">
        <v>-126.3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34.299999999999997</v>
      </c>
      <c r="D76" s="60">
        <v>32</v>
      </c>
      <c r="E76" s="102" t="s">
        <v>140</v>
      </c>
      <c r="F76" s="62">
        <v>45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30.3</v>
      </c>
      <c r="D77" s="60">
        <v>28</v>
      </c>
      <c r="E77" s="102" t="s">
        <v>145</v>
      </c>
      <c r="F77" s="62">
        <v>260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28.1</v>
      </c>
      <c r="D78" s="60">
        <v>25.7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26.8</v>
      </c>
      <c r="D79" s="60">
        <v>24.5</v>
      </c>
      <c r="E79" s="100" t="s">
        <v>155</v>
      </c>
      <c r="F79" s="60">
        <v>16.8</v>
      </c>
      <c r="G79" s="60">
        <v>15.7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3.1699999999999998E-5</v>
      </c>
      <c r="D80" s="64">
        <v>3.1900000000000003E-5</v>
      </c>
      <c r="E80" s="102" t="s">
        <v>160</v>
      </c>
      <c r="F80" s="61">
        <v>55.7</v>
      </c>
      <c r="G80" s="61">
        <v>54.7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164</v>
      </c>
      <c r="C84" s="126"/>
    </row>
    <row r="85" spans="2:16" ht="15" customHeight="1">
      <c r="B85" s="127" t="s">
        <v>182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184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 t="s">
        <v>203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2024-04-16T20:45:35Z</dcterms:modified>
</cp:coreProperties>
</file>