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<sst xmlns="http://schemas.openxmlformats.org/spreadsheetml/2006/main" count="210" uniqueCount="197">
  <si>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</si>
  <si>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</si>
  <si>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</si>
  <si>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</si>
  <si>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</si>
  <si>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</si>
  <si>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</si>
  <si>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</si>
  <si>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</si>
  <si>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</si>
  <si>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</si>
  <si>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</si>
  <si>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</si>
  <si>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</si>
  <si>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</si>
  <si>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</si>
  <si>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</si>
  <si>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</si>
  <si>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</si>
  <si>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</si>
  <si>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</si>
  <si>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</si>
  <si>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</si>
  <si>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</si>
  <si>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</si>
  <si>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</si>
  <si>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</si>
  <si>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</si>
  <si>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</si>
  <si>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</si>
  <si>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</si>
  <si>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</si>
  <si>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</si>
  <si>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</si>
  <si>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</si>
  <si>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</si>
  <si>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</si>
  <si>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</si>
  <si>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</si>
  <si>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</si>
  <si>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</si>
  <si>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</si>
  <si>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</si>
  <si>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</si>
  <si>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</si>
  <si>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</si>
  <si>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</si>
  <si>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</si>
  <si>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</si>
  <si>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</si>
  <si>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</si>
  <si>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</si>
  <si>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</si>
  <si>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</si>
  <si>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</si>
  <si>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</si>
  <si>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</si>
  <si>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</si>
  <si>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</si>
  <si>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</si>
  <si>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</si>
  <si>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</si>
  <si>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</si>
  <si>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</si>
  <si>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</si>
  <si>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</si>
  <si>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</si>
  <si>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</si>
  <si>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</si>
  <si>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</si>
  <si>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</si>
  <si>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</si>
  <si>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</si>
  <si>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</si>
  <si>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</si>
  <si>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</si>
  <si>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</si>
  <si>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</si>
  <si>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</si>
  <si>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</si>
  <si>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</si>
  <si>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</si>
  <si>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</si>
  <si>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</si>
  <si>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</si>
  <si>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</si>
  <si>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</si>
  <si>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</si>
  <si>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</si>
  <si>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</si>
  <si>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</si>
  <si>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</si>
  <si>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</si>
  <si>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</si>
  <si>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</si>
  <si>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</si>
  <si>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</si>
  <si>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</si>
  <si>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</si>
  <si>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</si>
  <si>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</si>
  <si>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</si>
  <si>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</si>
  <si>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</si>
  <si>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</si>
  <si>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</si>
  <si>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</si>
  <si>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</si>
  <si>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</si>
  <si>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</si>
  <si>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</si>
  <si>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</si>
  <si>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</si>
  <si>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</si>
  <si>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</si>
  <si>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</si>
  <si>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</si>
  <si>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</si>
  <si>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</si>
  <si>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</si>
  <si>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</si>
  <si>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</si>
  <si>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</si>
  <si>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</si>
  <si>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</si>
  <si>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</si>
  <si>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</si>
  <si>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</si>
  <si>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</si>
  <si>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</si>
  <si>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</si>
  <si>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</si>
  <si>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</si>
  <si>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</si>
  <si>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</si>
  <si>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</si>
  <si>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</si>
  <si>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</si>
  <si>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</si>
  <si>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</si>
  <si>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</si>
  <si>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</si>
  <si>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</si>
  <si>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</si>
  <si>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</si>
  <si>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</si>
  <si>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</si>
  <si>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</si>
  <si>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</si>
  <si>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</si>
  <si>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</si>
  <si>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</si>
  <si>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</si>
  <si>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</si>
  <si>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</si>
  <si>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</si>
  <si>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</si>
  <si>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</si>
  <si>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</si>
  <si>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</si>
  <si>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</si>
  <si>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</si>
  <si>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</si>
  <si>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</si>
  <si>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</si>
  <si>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</si>
  <si>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</si>
  <si>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</si>
  <si>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</si>
  <si>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</si>
  <si>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</si>
  <si>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</si>
  <si>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</si>
  <si>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</si>
  <si>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</si>
  <si>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</si>
  <si>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</si>
  <si>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</si>
  <si>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</si>
  <si>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</si>
  <si>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</si>
  <si>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</si>
  <si>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</si>
  <si>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</si>
  <si>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</si>
  <si>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</si>
  <si>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</si>
  <si>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BLG</t>
  </si>
  <si>
    <t>ENG-KSP</t>
  </si>
  <si>
    <t>SW</t>
  </si>
  <si>
    <t>SE</t>
  </si>
  <si>
    <t>5s/26k 7s/25k 10s/26k</t>
  </si>
  <si>
    <t>12s/28k 17s/28k 20s/22k</t>
  </si>
  <si>
    <t>30s/28k 17s/28k</t>
  </si>
  <si>
    <t>25s/21k 20s/27k 13s/25k</t>
  </si>
  <si>
    <t>[16:42-17:05] IC S crash로 그래프 기록 없음</t>
  </si>
  <si>
    <t>M_000239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</si>
</sst>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46" zoomScale="140" zoomScaleNormal="140" workbookViewId="0">
      <selection activeCell="J6" sqref="J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45377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100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0.39444444444444443</v>
      </c>
      <c r="D9" s="8">
        <v>1.5</v>
      </c>
      <c r="E9" s="8">
        <v>19.600000000000001</v>
      </c>
      <c r="F9" s="8">
        <v>32.5</v>
      </c>
      <c r="G9" s="36" t="s">
        <v>189</v>
      </c>
      <c r="H9" s="8">
        <v>4.5</v>
      </c>
      <c r="I9" s="36">
        <v>97.8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1.3</v>
      </c>
      <c r="E10" s="8">
        <v>17.899999999999999</v>
      </c>
      <c r="F10" s="8">
        <v>48.5</v>
      </c>
      <c r="G10" s="36" t="s">
        <v>190</v>
      </c>
      <c r="H10" s="8">
        <v>5.0999999999999996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0.78749999999999998</v>
      </c>
      <c r="D11" s="15">
        <v>1.2</v>
      </c>
      <c r="E11" s="15">
        <v>16.7</v>
      </c>
      <c r="F11" s="15">
        <v>57.9</v>
      </c>
      <c r="G11" s="36" t="s">
        <v>190</v>
      </c>
      <c r="H11" s="15">
        <v>1.9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24.393055555555556</v>
      </c>
      <c r="D12" s="19">
        <f>AVERAGE(D9:D11)</f>
        <v>1.3333333333333333</v>
      </c>
      <c r="E12" s="19">
        <f>AVERAGE(E9:E11)</f>
        <v>18.066666666666666</v>
      </c>
      <c r="F12" s="20">
        <f>AVERAGE(F9:F11)</f>
        <v>46.300000000000004</v>
      </c>
      <c r="G12" s="21"/>
      <c r="H12" s="22">
        <f>AVERAGE(H9:H11)</f>
        <v>3.8333333333333335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186</v>
      </c>
      <c r="F16" s="27" t="s">
        <v>188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0.3430555555555555</v>
      </c>
      <c r="D17" s="28">
        <v>0.34375</v>
      </c>
      <c r="E17" s="28">
        <v>0.37291666666666662</v>
      </c>
      <c r="F17" s="28">
        <v>0.39166666666666666</v>
      </c>
      <c r="G17" s="28">
        <v>0.60625000000000007</v>
      </c>
      <c r="H17" s="28">
        <v>0.81666666666666676</v>
      </c>
      <c r="I17" s="28"/>
      <c r="J17" s="28"/>
      <c r="K17" s="28"/>
      <c r="L17" s="28"/>
      <c r="M17" s="28"/>
      <c r="N17" s="28"/>
      <c r="O17" s="28"/>
      <c r="P17" s="28">
        <v>0.82986111111111116</v>
      </c>
    </row>
    <row r="18" spans="2:16" ht="14.15" customHeight="1">
      <c r="B18" s="35" t="s">
        <v>43</v>
      </c>
      <c r="C18" s="27">
        <v>12</v>
      </c>
      <c r="D18" s="27">
        <v>13</v>
      </c>
      <c r="E18" s="27">
        <v>33</v>
      </c>
      <c r="F18" s="27">
        <v>45</v>
      </c>
      <c r="G18" s="27">
        <v>182</v>
      </c>
      <c r="H18" s="27">
        <v>304</v>
      </c>
      <c r="I18" s="27"/>
      <c r="J18" s="27"/>
      <c r="K18" s="27"/>
      <c r="L18" s="27"/>
      <c r="M18" s="27"/>
      <c r="N18" s="27"/>
      <c r="O18" s="27"/>
      <c r="P18" s="27">
        <v>315</v>
      </c>
    </row>
    <row r="19" spans="2:16" ht="14.15" customHeight="1" thickBot="1">
      <c r="B19" s="13" t="s">
        <v>44</v>
      </c>
      <c r="C19" s="29"/>
      <c r="D19" s="27">
        <v>24</v>
      </c>
      <c r="E19" s="30">
        <v>44</v>
      </c>
      <c r="F19" s="30">
        <v>181</v>
      </c>
      <c r="G19" s="30">
        <v>303</v>
      </c>
      <c r="H19" s="30">
        <v>314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137</v>
      </c>
      <c r="G20" s="33">
        <f t="shared" si="0"/>
        <v>122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>
        <v>0.35416666666666669</v>
      </c>
      <c r="D23" s="106">
        <v>0.35625000000000001</v>
      </c>
      <c r="E23" s="36" t="s">
        <v>49</v>
      </c>
      <c r="F23" s="133" t="s">
        <v>191</v>
      </c>
      <c r="G23" s="133"/>
      <c r="H23" s="133"/>
      <c r="I23" s="133"/>
      <c r="J23" s="106">
        <v>0.81666666666666676</v>
      </c>
      <c r="K23" s="106">
        <v>0.81874999999999998</v>
      </c>
      <c r="L23" s="36" t="s">
        <v>50</v>
      </c>
      <c r="M23" s="133" t="s">
        <v>193</v>
      </c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>
        <v>0.35833333333333334</v>
      </c>
      <c r="D25" s="106">
        <v>0.36041666666666666</v>
      </c>
      <c r="E25" s="114" t="s">
        <v>176</v>
      </c>
      <c r="F25" s="133" t="s">
        <v>192</v>
      </c>
      <c r="G25" s="133"/>
      <c r="H25" s="133"/>
      <c r="I25" s="133"/>
      <c r="J25" s="106">
        <v>0.82013888888888886</v>
      </c>
      <c r="K25" s="106">
        <v>0.8222222222222223</v>
      </c>
      <c r="L25" s="36" t="s">
        <v>51</v>
      </c>
      <c r="M25" s="133" t="s">
        <v>194</v>
      </c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0.18194444444444444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>
        <v>0.21111111111111111</v>
      </c>
      <c r="P30" s="46">
        <f>SUM(C30:J30,L30:N30)</f>
        <v>0.18194444444444444</v>
      </c>
    </row>
    <row r="31" spans="2:16" ht="14.15" customHeight="1">
      <c r="B31" s="37" t="s">
        <v>174</v>
      </c>
      <c r="C31" s="47">
        <v>0.21041666666666667</v>
      </c>
      <c r="D31" s="7">
        <v>0.21458333333333335</v>
      </c>
      <c r="E31" s="7"/>
      <c r="F31" s="7"/>
      <c r="G31" s="7"/>
      <c r="H31" s="7"/>
      <c r="I31" s="7"/>
      <c r="J31" s="7"/>
      <c r="K31" s="7">
        <v>1.6666666666666666E-2</v>
      </c>
      <c r="L31" s="7"/>
      <c r="M31" s="7"/>
      <c r="N31" s="7"/>
      <c r="O31" s="48"/>
      <c r="P31" s="46">
        <f>SUM(C31:N31)</f>
        <v>0.44166666666666671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0.21041666666666667</v>
      </c>
      <c r="D34" s="110">
        <f t="shared" ref="D34:P34" si="1">D31-D32-D33</f>
        <v>0.21458333333333335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1.6666666666666666E-2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0.44166666666666671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196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195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35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-160.80000000000001</v>
      </c>
      <c r="D72" s="60">
        <v>-161.5</v>
      </c>
      <c r="E72" s="100" t="s">
        <v>121</v>
      </c>
      <c r="F72" s="60">
        <v>25.2</v>
      </c>
      <c r="G72" s="60">
        <v>23.5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-155.9</v>
      </c>
      <c r="D73" s="60">
        <v>-156.80000000000001</v>
      </c>
      <c r="E73" s="102" t="s">
        <v>125</v>
      </c>
      <c r="F73" s="61">
        <v>21</v>
      </c>
      <c r="G73" s="61">
        <v>23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1</v>
      </c>
      <c r="Q73" s="107"/>
    </row>
    <row r="74" spans="2:17" ht="20.149999999999999" customHeight="1">
      <c r="B74" s="100" t="s">
        <v>129</v>
      </c>
      <c r="C74" s="60">
        <v>-180.7</v>
      </c>
      <c r="D74" s="60">
        <v>-173.6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-121.9</v>
      </c>
      <c r="D75" s="60">
        <v>-123.7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35.200000000000003</v>
      </c>
      <c r="D76" s="60">
        <v>33.299999999999997</v>
      </c>
      <c r="E76" s="102" t="s">
        <v>140</v>
      </c>
      <c r="F76" s="62">
        <v>45</v>
      </c>
      <c r="G76" s="62">
        <v>45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31.3</v>
      </c>
      <c r="D77" s="60">
        <v>29.4</v>
      </c>
      <c r="E77" s="102" t="s">
        <v>145</v>
      </c>
      <c r="F77" s="62">
        <v>265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29.1</v>
      </c>
      <c r="D78" s="60">
        <v>27.2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27.9</v>
      </c>
      <c r="D79" s="60">
        <v>25.9</v>
      </c>
      <c r="E79" s="100" t="s">
        <v>155</v>
      </c>
      <c r="F79" s="60">
        <v>18</v>
      </c>
      <c r="G79" s="60">
        <v>16.600000000000001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4.4700000000000002E-5</v>
      </c>
      <c r="D80" s="64">
        <v>9.6799999999999995E-5</v>
      </c>
      <c r="E80" s="102" t="s">
        <v>160</v>
      </c>
      <c r="F80" s="61">
        <v>46.9</v>
      </c>
      <c r="G80" s="61">
        <v>50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2024-03-26T20:28:15Z</dcterms:modified>
</cp:coreProperties>
</file>