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<sst xmlns="http://schemas.openxmlformats.org/spreadsheetml/2006/main" count="203" uniqueCount="189">
  <si>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</si>
  <si>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</si>
  <si>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</si>
  <si>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</si>
  <si>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</si>
  <si>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</si>
  <si>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</si>
  <si>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</si>
  <si>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</si>
  <si>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</si>
  <si>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</si>
  <si>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</si>
  <si>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</si>
  <si>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</si>
  <si>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</si>
  <si>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</si>
  <si>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</si>
  <si>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</si>
  <si>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</si>
  <si>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</si>
  <si>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</si>
  <si>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</si>
  <si>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</si>
  <si>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</si>
  <si>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</si>
  <si>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</si>
  <si>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</si>
  <si>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</si>
  <si>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</si>
  <si>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</si>
  <si>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</si>
  <si>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</si>
  <si>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</si>
  <si>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</si>
  <si>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</si>
  <si>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</si>
  <si>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</si>
  <si>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</si>
  <si>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</si>
  <si>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</si>
  <si>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</si>
  <si>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</si>
  <si>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</si>
  <si>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</si>
  <si>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</si>
  <si>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</si>
  <si>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</si>
  <si>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</si>
  <si>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</si>
  <si>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</si>
  <si>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</si>
  <si>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</si>
  <si>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</si>
  <si>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</si>
  <si>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</si>
  <si>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</si>
  <si>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</si>
  <si>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</si>
  <si>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</si>
  <si>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</si>
  <si>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</si>
  <si>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</si>
  <si>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</si>
  <si>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</si>
  <si>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</si>
  <si>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</si>
  <si>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</si>
  <si>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</si>
  <si>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</si>
  <si>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</si>
  <si>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</si>
  <si>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</si>
  <si>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</si>
  <si>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</si>
  <si>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</si>
  <si>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</si>
  <si>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</si>
  <si>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</si>
  <si>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</si>
  <si>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</si>
  <si>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</si>
  <si>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</si>
  <si>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</si>
  <si>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</si>
  <si>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</si>
  <si>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</si>
  <si>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</si>
  <si>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</si>
  <si>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</si>
  <si>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</si>
  <si>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</si>
  <si>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</si>
  <si>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</si>
  <si>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</si>
  <si>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</si>
  <si>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</si>
  <si>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</si>
  <si>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</si>
  <si>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</si>
  <si>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</si>
  <si>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</si>
  <si>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</si>
  <si>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</si>
  <si>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</si>
  <si>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</si>
  <si>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</si>
  <si>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</si>
  <si>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</si>
  <si>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</si>
  <si>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</si>
  <si>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</si>
  <si>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</si>
  <si>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</si>
  <si>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</si>
  <si>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</si>
  <si>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</si>
  <si>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</si>
  <si>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</si>
  <si>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</si>
  <si>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</si>
  <si>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</si>
  <si>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</si>
  <si>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</si>
  <si>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</si>
  <si>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</si>
  <si>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</si>
  <si>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</si>
  <si>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</si>
  <si>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</si>
  <si>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</si>
  <si>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</si>
  <si>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</si>
  <si>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</si>
  <si>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</si>
  <si>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</si>
  <si>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</si>
  <si>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</si>
  <si>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</si>
  <si>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</si>
  <si>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</si>
  <si>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</si>
  <si>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</si>
  <si>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</si>
  <si>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</si>
  <si>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</si>
  <si>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</si>
  <si>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</si>
  <si>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</si>
  <si>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</si>
  <si>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</si>
  <si>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</si>
  <si>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</si>
  <si>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</si>
  <si>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</si>
  <si>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</si>
  <si>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</si>
  <si>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</si>
  <si>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</si>
  <si>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</si>
  <si>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</si>
  <si>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</si>
  <si>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</si>
  <si>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</si>
  <si>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</si>
  <si>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</si>
  <si>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</si>
  <si>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</si>
  <si>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</si>
  <si>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</si>
  <si>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</si>
  <si>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</si>
  <si>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</si>
  <si>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</si>
  <si>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</si>
  <si>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</si>
  <si>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</si>
  <si>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</si>
  <si>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</si>
  <si>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</si>
  <si>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</si>
  <si>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벽에 붙은 FSA 라디오노드가 연결오류로 숫자가 안나옴/ 전원선을 재연결해도 해결안됨</t>
  </si>
  <si>
    <t>김예은</t>
  </si>
  <si>
    <t>-</t>
  </si>
  <si>
    <t>[17:00] 짙은 구름 및 비로 인한 관측 종료</t>
  </si>
  <si>
    <t>W</t>
  </si>
  <si>
    <t>N</t>
  </si>
  <si>
    <t>NE</t>
  </si>
  <si>
    <t>짙은 구름으로 오후/오전 flat 건너뜀</t>
  </si>
  <si>
    <t>방풍막 고장으로 방풍막 해제함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</si>
</sst>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checked="Checked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15" zoomScaleNormal="115" workbookViewId="0">
      <selection activeCell="J63" sqref="J63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3" t="s">
        <v>0</v>
      </c>
      <c r="C2" s="1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4">
        <v>45368</v>
      </c>
      <c r="D3" s="165"/>
      <c r="E3" s="1"/>
      <c r="F3" s="1"/>
      <c r="G3" s="1"/>
      <c r="H3" s="1"/>
      <c r="I3" s="1"/>
      <c r="J3" s="1"/>
      <c r="K3" s="66" t="s">
        <v>2</v>
      </c>
      <c r="L3" s="166">
        <f>(P31-(P32+P33))/P31*100</f>
        <v>0</v>
      </c>
      <c r="M3" s="166"/>
      <c r="N3" s="66" t="s">
        <v>3</v>
      </c>
      <c r="O3" s="166">
        <f>(P31-P33)/P31*100</f>
        <v>100</v>
      </c>
      <c r="P3" s="166"/>
    </row>
    <row r="4" spans="2:16" ht="14.25" customHeight="1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3" t="s">
        <v>6</v>
      </c>
      <c r="C7" s="1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0.40277777777777773</v>
      </c>
      <c r="D9" s="8" t="s">
        <v>182</v>
      </c>
      <c r="E9" s="8">
        <v>18.100000000000001</v>
      </c>
      <c r="F9" s="8">
        <v>63.1</v>
      </c>
      <c r="G9" s="36" t="s">
        <v>184</v>
      </c>
      <c r="H9" s="8">
        <v>0.6</v>
      </c>
      <c r="I9" s="36">
        <v>47.6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 t="s">
        <v>182</v>
      </c>
      <c r="E10" s="8">
        <v>14.8</v>
      </c>
      <c r="F10" s="8">
        <v>88.6</v>
      </c>
      <c r="G10" s="36" t="s">
        <v>185</v>
      </c>
      <c r="H10" s="8">
        <v>0.6</v>
      </c>
      <c r="I10" s="11"/>
      <c r="J10" s="9">
        <f>IF(L10, 1, 0) + IF(M10, 2, 0) + IF(N10, 4, 0) + IF(O10, 8, 0) + IF(P10, 16, 0)</f>
        <v>28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1</v>
      </c>
    </row>
    <row r="11" spans="2:16" ht="14.25" customHeight="1" thickBot="1">
      <c r="B11" s="13" t="s">
        <v>23</v>
      </c>
      <c r="C11" s="14">
        <v>0.70833333333333337</v>
      </c>
      <c r="D11" s="15" t="s">
        <v>182</v>
      </c>
      <c r="E11" s="15">
        <v>15.1</v>
      </c>
      <c r="F11" s="15">
        <v>85.3</v>
      </c>
      <c r="G11" s="36" t="s">
        <v>186</v>
      </c>
      <c r="H11" s="15">
        <v>3.6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24.305555555555554</v>
      </c>
      <c r="D12" s="19" t="e">
        <f>AVERAGE(D9:D11)</f>
        <v>#DIV/0!</v>
      </c>
      <c r="E12" s="19">
        <f>AVERAGE(E9:E11)</f>
        <v>16.000000000000004</v>
      </c>
      <c r="F12" s="20">
        <f>AVERAGE(F9:F11)</f>
        <v>79</v>
      </c>
      <c r="G12" s="21"/>
      <c r="H12" s="22">
        <f>AVERAGE(H9:H11)</f>
        <v>1.5999999999999999</v>
      </c>
      <c r="I12" s="23"/>
      <c r="J12" s="24">
        <f>AVERAGE(J9:J11)</f>
        <v>16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3" t="s">
        <v>25</v>
      </c>
      <c r="C14" s="16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169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0.36805555555555558</v>
      </c>
      <c r="D17" s="28">
        <v>0.36874999999999997</v>
      </c>
      <c r="E17" s="28">
        <v>0.7104166666666667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0.71458333333333324</v>
      </c>
    </row>
    <row r="18" spans="2:16" ht="14.15" customHeight="1">
      <c r="B18" s="35" t="s">
        <v>43</v>
      </c>
      <c r="C18" s="27">
        <v>63970</v>
      </c>
      <c r="D18" s="27">
        <v>63971</v>
      </c>
      <c r="E18" s="27">
        <v>63976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63981</v>
      </c>
    </row>
    <row r="19" spans="2:16" ht="14.15" customHeight="1" thickBot="1">
      <c r="B19" s="13" t="s">
        <v>44</v>
      </c>
      <c r="C19" s="29"/>
      <c r="D19" s="27">
        <v>63975</v>
      </c>
      <c r="E19" s="30">
        <v>63980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5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5" t="s">
        <v>46</v>
      </c>
      <c r="C22" s="35" t="s">
        <v>21</v>
      </c>
      <c r="D22" s="35" t="s">
        <v>23</v>
      </c>
      <c r="E22" s="35" t="s">
        <v>47</v>
      </c>
      <c r="F22" s="176" t="s">
        <v>48</v>
      </c>
      <c r="G22" s="176"/>
      <c r="H22" s="176"/>
      <c r="I22" s="176"/>
      <c r="J22" s="35" t="s">
        <v>21</v>
      </c>
      <c r="K22" s="35" t="s">
        <v>23</v>
      </c>
      <c r="L22" s="35" t="s">
        <v>47</v>
      </c>
      <c r="M22" s="176" t="s">
        <v>48</v>
      </c>
      <c r="N22" s="176"/>
      <c r="O22" s="176"/>
      <c r="P22" s="176"/>
    </row>
    <row r="23" spans="2:16" ht="13.5" customHeight="1">
      <c r="B23" s="175"/>
      <c r="C23" s="107"/>
      <c r="D23" s="107"/>
      <c r="E23" s="36" t="s">
        <v>49</v>
      </c>
      <c r="F23" s="174"/>
      <c r="G23" s="174"/>
      <c r="H23" s="174"/>
      <c r="I23" s="174"/>
      <c r="J23" s="107"/>
      <c r="K23" s="107"/>
      <c r="L23" s="36" t="s">
        <v>50</v>
      </c>
      <c r="M23" s="174"/>
      <c r="N23" s="174"/>
      <c r="O23" s="174"/>
      <c r="P23" s="174"/>
    </row>
    <row r="24" spans="2:16" ht="13.5" customHeight="1">
      <c r="B24" s="175"/>
      <c r="C24" s="107"/>
      <c r="D24" s="107"/>
      <c r="E24" s="115" t="s">
        <v>177</v>
      </c>
      <c r="F24" s="174"/>
      <c r="G24" s="174"/>
      <c r="H24" s="174"/>
      <c r="I24" s="174"/>
      <c r="J24" s="107"/>
      <c r="K24" s="107"/>
      <c r="L24" s="36" t="s">
        <v>52</v>
      </c>
      <c r="M24" s="174"/>
      <c r="N24" s="174"/>
      <c r="O24" s="174"/>
      <c r="P24" s="174"/>
    </row>
    <row r="25" spans="2:16" ht="13.5" customHeight="1">
      <c r="B25" s="175"/>
      <c r="C25" s="107"/>
      <c r="D25" s="107"/>
      <c r="E25" s="115" t="s">
        <v>178</v>
      </c>
      <c r="F25" s="174"/>
      <c r="G25" s="174"/>
      <c r="H25" s="174"/>
      <c r="I25" s="174"/>
      <c r="J25" s="107"/>
      <c r="K25" s="107"/>
      <c r="L25" s="36" t="s">
        <v>51</v>
      </c>
      <c r="M25" s="174"/>
      <c r="N25" s="174"/>
      <c r="O25" s="174"/>
      <c r="P25" s="174"/>
    </row>
    <row r="26" spans="2:16" ht="13.5" customHeight="1">
      <c r="B26" s="175"/>
      <c r="C26" s="107"/>
      <c r="D26" s="107"/>
      <c r="E26" s="115" t="s">
        <v>171</v>
      </c>
      <c r="F26" s="174"/>
      <c r="G26" s="174"/>
      <c r="H26" s="174"/>
      <c r="I26" s="174"/>
      <c r="J26" s="107"/>
      <c r="K26" s="107"/>
      <c r="L26" s="36" t="s">
        <v>49</v>
      </c>
      <c r="M26" s="174"/>
      <c r="N26" s="174"/>
      <c r="O26" s="174"/>
      <c r="P26" s="174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3" t="s">
        <v>53</v>
      </c>
      <c r="C28" s="163"/>
      <c r="D28" s="1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0.15277777777777776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>
        <v>0.22777777777777777</v>
      </c>
      <c r="O30" s="45"/>
      <c r="P30" s="46">
        <f>SUM(C30:J30,L30:N30)</f>
        <v>0.38055555555555554</v>
      </c>
    </row>
    <row r="31" spans="2:16" ht="14.15" customHeight="1">
      <c r="B31" s="37" t="s">
        <v>176</v>
      </c>
      <c r="C31" s="47">
        <v>0.15277777777777776</v>
      </c>
      <c r="D31" s="7">
        <v>0.22777777777777777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48"/>
      <c r="P31" s="46">
        <f>SUM(C31:O31)</f>
        <v>0.38055555555555554</v>
      </c>
    </row>
    <row r="32" spans="2:16" ht="14.15" customHeight="1">
      <c r="B32" s="37" t="s">
        <v>68</v>
      </c>
      <c r="C32" s="49">
        <v>0.15277777777777776</v>
      </c>
      <c r="D32" s="50">
        <v>0.22777777777777777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0.38055555555555554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>
      <c r="B34" s="110" t="s">
        <v>173</v>
      </c>
      <c r="C34" s="111">
        <f>C31-C32-C33</f>
        <v>0</v>
      </c>
      <c r="D34" s="111">
        <f t="shared" ref="D34:P34" si="1">D31-D32-D33</f>
        <v>0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0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60" t="s">
        <v>70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2:16" ht="18" customHeight="1">
      <c r="B37" s="16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 ht="18" customHeight="1">
      <c r="B38" s="16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2:16" ht="18" customHeight="1">
      <c r="B39" s="16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2:16" ht="18" customHeight="1">
      <c r="B40" s="161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ht="18" customHeight="1">
      <c r="B41" s="162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6" t="s">
        <v>71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5" customHeight="1">
      <c r="B44" s="141" t="s">
        <v>183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 t="s">
        <v>187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 thickBot="1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2:16" ht="14.15" customHeight="1" thickTop="1" thickBot="1">
      <c r="B53" s="152" t="s">
        <v>174</v>
      </c>
      <c r="C53" s="153"/>
      <c r="D53" s="113"/>
      <c r="E53" s="113"/>
      <c r="F53" s="113"/>
      <c r="G53" s="154"/>
      <c r="H53" s="153"/>
      <c r="I53" s="153"/>
      <c r="J53" s="153"/>
      <c r="K53" s="153"/>
      <c r="L53" s="153"/>
      <c r="M53" s="153"/>
      <c r="N53" s="153"/>
      <c r="O53" s="153"/>
      <c r="P53" s="155"/>
    </row>
    <row r="54" spans="2:16" ht="14.15" customHeight="1" thickTop="1" thickBot="1">
      <c r="B54" s="147" t="s">
        <v>179</v>
      </c>
      <c r="C54" s="148"/>
      <c r="D54" s="148"/>
      <c r="E54" s="148"/>
      <c r="F54" s="114">
        <v>1300</v>
      </c>
      <c r="G54" s="149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2:16" ht="13.5" customHeight="1" thickTop="1"/>
    <row r="56" spans="2:16" ht="17.25" customHeight="1">
      <c r="B56" s="128" t="s">
        <v>72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74</v>
      </c>
      <c r="O57" s="130"/>
      <c r="P57" s="133"/>
    </row>
    <row r="58" spans="2:16" ht="17.149999999999999" customHeight="1">
      <c r="B58" s="134" t="s">
        <v>75</v>
      </c>
      <c r="C58" s="135"/>
      <c r="D58" s="136"/>
      <c r="E58" s="134" t="s">
        <v>76</v>
      </c>
      <c r="F58" s="135"/>
      <c r="G58" s="136"/>
      <c r="H58" s="135" t="s">
        <v>77</v>
      </c>
      <c r="I58" s="135"/>
      <c r="J58" s="135"/>
      <c r="K58" s="137" t="s">
        <v>78</v>
      </c>
      <c r="L58" s="135"/>
      <c r="M58" s="138"/>
      <c r="N58" s="139"/>
      <c r="O58" s="135"/>
      <c r="P58" s="140"/>
    </row>
    <row r="59" spans="2:16" ht="20.149999999999999" customHeight="1">
      <c r="B59" s="116" t="s">
        <v>79</v>
      </c>
      <c r="C59" s="117"/>
      <c r="D59" s="58" t="b">
        <v>1</v>
      </c>
      <c r="E59" s="116" t="s">
        <v>80</v>
      </c>
      <c r="F59" s="117"/>
      <c r="G59" s="58" t="b">
        <v>1</v>
      </c>
      <c r="H59" s="124" t="s">
        <v>81</v>
      </c>
      <c r="I59" s="117"/>
      <c r="J59" s="58" t="b">
        <v>1</v>
      </c>
      <c r="K59" s="124" t="s">
        <v>82</v>
      </c>
      <c r="L59" s="117"/>
      <c r="M59" s="58" t="b">
        <v>1</v>
      </c>
      <c r="N59" s="125" t="s">
        <v>83</v>
      </c>
      <c r="O59" s="117"/>
      <c r="P59" s="58" t="b">
        <v>1</v>
      </c>
    </row>
    <row r="60" spans="2:16" ht="20.149999999999999" customHeight="1">
      <c r="B60" s="116" t="s">
        <v>84</v>
      </c>
      <c r="C60" s="117"/>
      <c r="D60" s="58" t="b">
        <v>1</v>
      </c>
      <c r="E60" s="116" t="s">
        <v>85</v>
      </c>
      <c r="F60" s="117"/>
      <c r="G60" s="58" t="b">
        <v>1</v>
      </c>
      <c r="H60" s="124" t="s">
        <v>86</v>
      </c>
      <c r="I60" s="117"/>
      <c r="J60" s="58" t="b">
        <v>1</v>
      </c>
      <c r="K60" s="124" t="s">
        <v>87</v>
      </c>
      <c r="L60" s="117"/>
      <c r="M60" s="58" t="b">
        <v>1</v>
      </c>
      <c r="N60" s="125" t="s">
        <v>88</v>
      </c>
      <c r="O60" s="117"/>
      <c r="P60" s="58" t="b">
        <v>1</v>
      </c>
    </row>
    <row r="61" spans="2:16" ht="20.149999999999999" customHeight="1">
      <c r="B61" s="116" t="s">
        <v>89</v>
      </c>
      <c r="C61" s="117"/>
      <c r="D61" s="58" t="b">
        <v>1</v>
      </c>
      <c r="E61" s="116" t="s">
        <v>90</v>
      </c>
      <c r="F61" s="117"/>
      <c r="G61" s="58" t="b">
        <v>1</v>
      </c>
      <c r="H61" s="124" t="s">
        <v>91</v>
      </c>
      <c r="I61" s="117"/>
      <c r="J61" s="58" t="b">
        <v>1</v>
      </c>
      <c r="K61" s="124" t="s">
        <v>92</v>
      </c>
      <c r="L61" s="117"/>
      <c r="M61" s="58" t="b">
        <v>1</v>
      </c>
      <c r="N61" s="125" t="s">
        <v>93</v>
      </c>
      <c r="O61" s="117"/>
      <c r="P61" s="58" t="b">
        <v>1</v>
      </c>
    </row>
    <row r="62" spans="2:16" ht="20.149999999999999" customHeight="1">
      <c r="B62" s="124" t="s">
        <v>91</v>
      </c>
      <c r="C62" s="117"/>
      <c r="D62" s="58" t="b">
        <v>1</v>
      </c>
      <c r="E62" s="116" t="s">
        <v>94</v>
      </c>
      <c r="F62" s="117"/>
      <c r="G62" s="58" t="b">
        <v>1</v>
      </c>
      <c r="H62" s="124" t="s">
        <v>95</v>
      </c>
      <c r="I62" s="117"/>
      <c r="J62" s="58" t="b">
        <v>0</v>
      </c>
      <c r="K62" s="124" t="s">
        <v>96</v>
      </c>
      <c r="L62" s="117"/>
      <c r="M62" s="58" t="b">
        <v>1</v>
      </c>
      <c r="N62" s="125" t="s">
        <v>86</v>
      </c>
      <c r="O62" s="117"/>
      <c r="P62" s="58" t="b">
        <v>1</v>
      </c>
    </row>
    <row r="63" spans="2:16" ht="20.149999999999999" customHeight="1">
      <c r="B63" s="124" t="s">
        <v>97</v>
      </c>
      <c r="C63" s="117"/>
      <c r="D63" s="58" t="b">
        <v>1</v>
      </c>
      <c r="E63" s="116" t="s">
        <v>98</v>
      </c>
      <c r="F63" s="117"/>
      <c r="G63" s="58" t="b">
        <v>1</v>
      </c>
      <c r="H63" s="68"/>
      <c r="I63" s="69"/>
      <c r="J63" s="70"/>
      <c r="K63" s="124" t="s">
        <v>99</v>
      </c>
      <c r="L63" s="117"/>
      <c r="M63" s="58" t="b">
        <v>1</v>
      </c>
      <c r="N63" s="125" t="s">
        <v>172</v>
      </c>
      <c r="O63" s="117"/>
      <c r="P63" s="58" t="b">
        <v>1</v>
      </c>
    </row>
    <row r="64" spans="2:16" ht="20.149999999999999" customHeight="1">
      <c r="B64" s="124" t="s">
        <v>100</v>
      </c>
      <c r="C64" s="117"/>
      <c r="D64" s="58" t="b">
        <v>0</v>
      </c>
      <c r="E64" s="116" t="s">
        <v>101</v>
      </c>
      <c r="F64" s="117"/>
      <c r="G64" s="58" t="b">
        <v>1</v>
      </c>
      <c r="H64" s="71"/>
      <c r="I64" s="72"/>
      <c r="J64" s="73"/>
      <c r="K64" s="126" t="s">
        <v>102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167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108</v>
      </c>
      <c r="C69" s="118"/>
      <c r="D69" s="81"/>
      <c r="E69" s="81"/>
      <c r="F69" s="120" t="s">
        <v>109</v>
      </c>
      <c r="G69" s="122" t="s">
        <v>110</v>
      </c>
      <c r="H69" s="81"/>
      <c r="I69" s="118" t="s">
        <v>111</v>
      </c>
      <c r="J69" s="118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-161.5</v>
      </c>
      <c r="D72" s="60">
        <v>-160.69999999999999</v>
      </c>
      <c r="E72" s="100" t="s">
        <v>122</v>
      </c>
      <c r="F72" s="60">
        <v>24.6</v>
      </c>
      <c r="G72" s="60">
        <v>24.3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-156.5</v>
      </c>
      <c r="D73" s="60">
        <v>-156</v>
      </c>
      <c r="E73" s="102" t="s">
        <v>127</v>
      </c>
      <c r="F73" s="61">
        <v>23</v>
      </c>
      <c r="G73" s="61">
        <v>27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-182.1</v>
      </c>
      <c r="D74" s="60">
        <v>-180.4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4</v>
      </c>
      <c r="M74" s="97" t="s">
        <v>135</v>
      </c>
      <c r="N74" s="59">
        <v>0</v>
      </c>
      <c r="O74" s="81"/>
      <c r="P74" s="81"/>
      <c r="Q74" s="108"/>
    </row>
    <row r="75" spans="2:17" ht="20.149999999999999" customHeight="1">
      <c r="B75" s="100" t="s">
        <v>136</v>
      </c>
      <c r="C75" s="60">
        <v>-124.4</v>
      </c>
      <c r="D75" s="60">
        <v>-122.8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34.4</v>
      </c>
      <c r="D76" s="60">
        <v>34.799999999999997</v>
      </c>
      <c r="E76" s="102" t="s">
        <v>142</v>
      </c>
      <c r="F76" s="62">
        <v>45</v>
      </c>
      <c r="G76" s="62">
        <v>45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30.6</v>
      </c>
      <c r="D77" s="60">
        <v>30.7</v>
      </c>
      <c r="E77" s="102" t="s">
        <v>147</v>
      </c>
      <c r="F77" s="62">
        <v>260</v>
      </c>
      <c r="G77" s="62">
        <v>260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28.4</v>
      </c>
      <c r="D78" s="60">
        <v>28.5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4</v>
      </c>
      <c r="O78" s="81"/>
      <c r="P78" s="81"/>
    </row>
    <row r="79" spans="2:17" ht="20.149999999999999" customHeight="1">
      <c r="B79" s="100" t="s">
        <v>156</v>
      </c>
      <c r="C79" s="60">
        <v>27.2</v>
      </c>
      <c r="D79" s="60">
        <v>27.2</v>
      </c>
      <c r="E79" s="100" t="s">
        <v>157</v>
      </c>
      <c r="F79" s="60">
        <v>16.3</v>
      </c>
      <c r="G79" s="60">
        <v>18.3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4.0500000000000002E-5</v>
      </c>
      <c r="D80" s="64">
        <v>4.2700000000000001E-5</v>
      </c>
      <c r="E80" s="102" t="s">
        <v>162</v>
      </c>
      <c r="F80" s="61">
        <v>65.5</v>
      </c>
      <c r="G80" s="61">
        <v>51.1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7" t="s">
        <v>166</v>
      </c>
      <c r="C84" s="167"/>
    </row>
    <row r="85" spans="2:16" ht="15" customHeight="1">
      <c r="B85" s="168" t="s">
        <v>188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</row>
    <row r="86" spans="2:16" ht="15" customHeight="1">
      <c r="B86" s="171" t="s">
        <v>180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3"/>
    </row>
    <row r="87" spans="2:16" ht="1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3"/>
    </row>
    <row r="88" spans="2:16" ht="15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3"/>
    </row>
    <row r="89" spans="2:16" ht="15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3"/>
    </row>
    <row r="90" spans="2:16" ht="15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3"/>
    </row>
    <row r="91" spans="2:16" ht="15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3"/>
    </row>
    <row r="92" spans="2:16" ht="15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3"/>
    </row>
    <row r="93" spans="2:16" ht="15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3"/>
    </row>
    <row r="94" spans="2:16" ht="1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3"/>
    </row>
    <row r="95" spans="2:16" ht="15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3"/>
    </row>
    <row r="96" spans="2:16" ht="15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3"/>
    </row>
    <row r="97" spans="2:16" ht="15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3"/>
    </row>
    <row r="98" spans="2:16" ht="15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3"/>
    </row>
    <row r="99" spans="2:16" ht="15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2024-03-17T17:39:27Z</dcterms:modified>
</cp:coreProperties>
</file>