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<sst xmlns="http://schemas.openxmlformats.org/spreadsheetml/2006/main" count="218" uniqueCount="203">
  <si>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</si>
  <si>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</si>
  <si>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</si>
  <si>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</si>
  <si>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</si>
  <si>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</si>
  <si>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</si>
  <si>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</si>
  <si>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</si>
  <si>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</si>
  <si>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</si>
  <si>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</si>
  <si>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</si>
  <si>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</si>
  <si>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</si>
  <si>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</si>
  <si>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</si>
  <si>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</si>
  <si>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</si>
  <si>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</si>
  <si>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</si>
  <si>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</si>
  <si>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</si>
  <si>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</si>
  <si>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</si>
  <si>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</si>
  <si>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</si>
  <si>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</si>
  <si>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</si>
  <si>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</si>
  <si>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</si>
  <si>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</si>
  <si>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</si>
  <si>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</si>
  <si>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</si>
  <si>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</si>
  <si>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</si>
  <si>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</si>
  <si>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</si>
  <si>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</si>
  <si>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</si>
  <si>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</si>
  <si>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</si>
  <si>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</si>
  <si>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</si>
  <si>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</si>
  <si>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</si>
  <si>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</si>
  <si>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</si>
  <si>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</si>
  <si>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</si>
  <si>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</si>
  <si>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</si>
  <si>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</si>
  <si>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</si>
  <si>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</si>
  <si>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</si>
  <si>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</si>
  <si>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</si>
  <si>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</si>
  <si>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</si>
  <si>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</si>
  <si>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</si>
  <si>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</si>
  <si>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</si>
  <si>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</si>
  <si>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</si>
  <si>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</si>
  <si>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</si>
  <si>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</si>
  <si>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</si>
  <si>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</si>
  <si>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</si>
  <si>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</si>
  <si>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</si>
  <si>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</si>
  <si>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</si>
  <si>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</si>
  <si>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</si>
  <si>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</si>
  <si>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</si>
  <si>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</si>
  <si>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</si>
  <si>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</si>
  <si>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</si>
  <si>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</si>
  <si>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</si>
  <si>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</si>
  <si>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</si>
  <si>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</si>
  <si>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</si>
  <si>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</si>
  <si>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</si>
  <si>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</si>
  <si>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</si>
  <si>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</si>
  <si>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</si>
  <si>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</si>
  <si>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</si>
  <si>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</si>
  <si>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</si>
  <si>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</si>
  <si>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</si>
  <si>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</si>
  <si>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</si>
  <si>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</si>
  <si>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</si>
  <si>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</si>
  <si>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</si>
  <si>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</si>
  <si>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</si>
  <si>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</si>
  <si>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</si>
  <si>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</si>
  <si>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</si>
  <si>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</si>
  <si>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</si>
  <si>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</si>
  <si>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</si>
  <si>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</si>
  <si>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</si>
  <si>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</si>
  <si>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</si>
  <si>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</si>
  <si>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</si>
  <si>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</si>
  <si>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</si>
  <si>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</si>
  <si>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</si>
  <si>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</si>
  <si>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</si>
  <si>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</si>
  <si>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</si>
  <si>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</si>
  <si>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</si>
  <si>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</si>
  <si>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</si>
  <si>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</si>
  <si>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</si>
  <si>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</si>
  <si>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</si>
  <si>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</si>
  <si>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</si>
  <si>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</si>
  <si>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</si>
  <si>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</si>
  <si>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</si>
  <si>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</si>
  <si>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</si>
  <si>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</si>
  <si>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</si>
  <si>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</si>
  <si>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</si>
  <si>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</si>
  <si>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</si>
  <si>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</si>
  <si>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</si>
  <si>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</si>
  <si>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</si>
  <si>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</si>
  <si>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</si>
  <si>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</si>
  <si>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</si>
  <si>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</si>
  <si>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</si>
  <si>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</si>
  <si>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</si>
  <si>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</si>
  <si>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</si>
  <si>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</si>
  <si>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</si>
  <si>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</si>
  <si>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</si>
  <si>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</si>
  <si>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</si>
  <si>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</si>
  <si>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</si>
  <si>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</si>
  <si>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</si>
  <si>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</si>
  <si>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</si>
  <si>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</si>
  <si>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</si>
  <si>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</si>
  <si>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</si>
  <si>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</si>
  <si>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</si>
  <si>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</si>
  <si>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</si>
  <si>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</si>
  <si>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</si>
  <si>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</si>
  <si>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</si>
  <si>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</si>
  <si>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</si>
  <si>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</si>
  <si>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/>
  </si>
  <si>
    <t>SE</t>
  </si>
  <si>
    <t>월령 40%이상으로 방풍막 연결</t>
  </si>
  <si>
    <t>NNW</t>
  </si>
  <si>
    <t>[17:00] 짙은 구름 및 높은 습도(vaisala 82%/ 2.3m 84%)로 인한 관측 종료</t>
  </si>
  <si>
    <t>ESE</t>
  </si>
  <si>
    <t xml:space="preserve"> HVAC 오류(disconnection of discharge thermistor) 뜸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</si>
</sst>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3" xfId="0" applyNumberFormat="1" applyFont="1" applyBorder="1" applyAlignment="1">
      <alignment horizontal="left" vertical="center" wrapText="1"/>
    </xf>
    <xf numFmtId="0" fontId="91" fillId="0" borderId="74" xfId="0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0" fontId="6" fillId="42" borderId="76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0" xfId="0" applyNumberFormat="1" applyFont="1" applyFill="1" applyBorder="1" applyAlignment="1">
      <alignment horizontal="center" vertical="center" wrapText="1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3" xfId="33" applyNumberFormat="1" applyFont="1" applyFill="1" applyBorder="1" applyAlignment="1">
      <alignment horizontal="left" vertical="center" wrapText="1"/>
      <protection/>
    </xf>
    <xf numFmtId="16" fontId="97" fillId="41" borderId="20" xfId="0" applyNumberFormat="1" applyFont="1" applyFill="1" applyBorder="1" applyAlignment="1">
      <alignment vertical="center" wrapText="1"/>
    </xf>
    <xf numFmtId="0" fontId="6" fillId="42" borderId="84" xfId="33" applyNumberFormat="1" applyFont="1" applyFill="1" applyBorder="1" applyAlignment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78" xfId="0" applyNumberFormat="1" applyFont="1" applyBorder="1" applyAlignment="1">
      <alignment horizontal="left" vertical="center"/>
    </xf>
    <xf numFmtId="0" fontId="92" fillId="0" borderId="87" xfId="0" applyNumberFormat="1" applyFont="1" applyBorder="1" applyAlignment="1">
      <alignment horizontal="left" vertical="center"/>
    </xf>
    <xf numFmtId="14" fontId="92" fillId="0" borderId="88" xfId="0" applyNumberFormat="1" applyFont="1" applyBorder="1" applyAlignment="1">
      <alignment horizontal="left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72" xfId="0" applyNumberFormat="1" applyFont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3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20" fontId="6" fillId="42" borderId="76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7" xfId="33" applyNumberFormat="1" applyFont="1" applyFill="1" applyBorder="1" applyAlignment="1">
      <alignment horizontal="left" vertical="center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4">
      <selection activeCell="B44" sqref="B44:N44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5">
        <v>45340</v>
      </c>
      <c r="D3" s="236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0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0.4284722222222222</v>
      </c>
      <c r="D9" s="163" t="s">
        <v>184</v>
      </c>
      <c r="E9" s="163">
        <v>16.2</v>
      </c>
      <c r="F9" s="163">
        <v>82.1</v>
      </c>
      <c r="G9" s="41" t="s">
        <v>201</v>
      </c>
      <c r="H9" s="26">
        <v>7.1</v>
      </c>
      <c r="I9" s="27">
        <v>64</v>
      </c>
      <c r="J9" s="28">
        <v>16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184</v>
      </c>
      <c r="E10" s="26">
        <v>20.1</v>
      </c>
      <c r="F10" s="26">
        <v>48.4</v>
      </c>
      <c r="G10" s="41" t="s">
        <v>197</v>
      </c>
      <c r="H10" s="32">
        <v>0.8</v>
      </c>
      <c r="I10" s="11"/>
      <c r="J10" s="29">
        <v>8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0.7083333333333334</v>
      </c>
      <c r="D11" s="32" t="s">
        <v>184</v>
      </c>
      <c r="E11" s="32">
        <v>16.3</v>
      </c>
      <c r="F11" s="32">
        <v>81.4</v>
      </c>
      <c r="G11" s="165" t="s">
        <v>199</v>
      </c>
      <c r="H11" s="32">
        <v>3.7</v>
      </c>
      <c r="I11" s="11"/>
      <c r="J11" s="154">
        <v>4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24.27986111111111</v>
      </c>
      <c r="D12" s="35" t="e">
        <f>AVERAGE(D9:D11)</f>
        <v>#DIV/0!</v>
      </c>
      <c r="E12" s="35">
        <f>AVERAGE(E9:E11)</f>
        <v>17.53333333333333</v>
      </c>
      <c r="F12" s="36">
        <f>AVERAGE(F9:F11)</f>
        <v>70.63333333333334</v>
      </c>
      <c r="G12" s="11"/>
      <c r="H12" s="37">
        <f>AVERAGE(H9:H11)</f>
        <v>3.8666666666666667</v>
      </c>
      <c r="I12" s="11"/>
      <c r="J12" s="38">
        <f>AVERAGE(J9:J11)</f>
        <v>9.333333333333334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177</v>
      </c>
      <c r="F16" s="164"/>
      <c r="G16" s="150"/>
      <c r="H16" s="149"/>
      <c r="I16" s="149"/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0.3902777777777778</v>
      </c>
      <c r="D17" s="25">
        <v>0.39166666666666666</v>
      </c>
      <c r="E17" s="25">
        <v>0.7111111111111111</v>
      </c>
      <c r="F17" s="25"/>
      <c r="G17" s="25"/>
      <c r="H17" s="25"/>
      <c r="I17" s="25"/>
      <c r="J17" s="25"/>
      <c r="K17" s="25"/>
      <c r="L17" s="25"/>
      <c r="M17" s="25"/>
      <c r="N17" s="25">
        <v>0.7152777777777778</v>
      </c>
    </row>
    <row r="18" spans="1:14" s="2" customFormat="1" ht="13.5" customHeight="1">
      <c r="A18" s="11"/>
      <c r="B18" s="62" t="s">
        <v>12</v>
      </c>
      <c r="C18" s="41">
        <v>57939</v>
      </c>
      <c r="D18" s="41">
        <v>57940</v>
      </c>
      <c r="E18" s="41">
        <v>57945</v>
      </c>
      <c r="F18" s="41"/>
      <c r="G18" s="41"/>
      <c r="H18" s="41"/>
      <c r="I18" s="41"/>
      <c r="J18" s="41"/>
      <c r="K18" s="41"/>
      <c r="L18" s="41"/>
      <c r="M18" s="41"/>
      <c r="N18" s="41">
        <v>57950</v>
      </c>
    </row>
    <row r="19" spans="1:14" s="2" customFormat="1" ht="13.5" customHeight="1" thickBot="1">
      <c r="A19" s="11"/>
      <c r="B19" s="63" t="s">
        <v>13</v>
      </c>
      <c r="C19" s="128"/>
      <c r="D19" s="42">
        <v>57944</v>
      </c>
      <c r="E19" s="42">
        <v>57949</v>
      </c>
      <c r="F19" s="42"/>
      <c r="G19" s="42"/>
      <c r="H19" s="42"/>
      <c r="I19" s="42"/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5</v>
      </c>
      <c r="F20" s="43">
        <f>IF(ISNUMBER(F18),F19-F18+1,"")</f>
      </c>
      <c r="G20" s="43">
        <f t="shared" si="0"/>
      </c>
      <c r="H20" s="43">
        <f>IF(ISNUMBER(H18),H19-H18+1,"")</f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183</v>
      </c>
      <c r="C22" s="74" t="s">
        <v>78</v>
      </c>
      <c r="D22" s="75" t="s">
        <v>79</v>
      </c>
      <c r="E22" s="76" t="s">
        <v>80</v>
      </c>
      <c r="F22" s="198" t="s">
        <v>114</v>
      </c>
      <c r="G22" s="199"/>
      <c r="H22" s="200"/>
      <c r="I22" s="168" t="s">
        <v>8</v>
      </c>
      <c r="J22" s="75" t="s">
        <v>9</v>
      </c>
      <c r="K22" s="75" t="s">
        <v>80</v>
      </c>
      <c r="L22" s="198" t="s">
        <v>175</v>
      </c>
      <c r="M22" s="199"/>
      <c r="N22" s="200"/>
    </row>
    <row r="23" spans="1:14" s="2" customFormat="1" ht="18.75" customHeight="1">
      <c r="A23" s="11"/>
      <c r="B23" s="241"/>
      <c r="C23" s="151"/>
      <c r="D23" s="151"/>
      <c r="E23" s="20" t="s">
        <v>83</v>
      </c>
      <c r="F23" s="195"/>
      <c r="G23" s="196"/>
      <c r="H23" s="197"/>
      <c r="I23" s="162"/>
      <c r="J23" s="151"/>
      <c r="K23" s="20" t="s">
        <v>187</v>
      </c>
      <c r="L23" s="195"/>
      <c r="M23" s="196"/>
      <c r="N23" s="197"/>
    </row>
    <row r="24" spans="1:14" s="2" customFormat="1" ht="18.75" customHeight="1">
      <c r="A24" s="11"/>
      <c r="B24" s="241"/>
      <c r="C24" s="77"/>
      <c r="D24" s="77"/>
      <c r="E24" s="77" t="s">
        <v>186</v>
      </c>
      <c r="F24" s="195"/>
      <c r="G24" s="196"/>
      <c r="H24" s="197"/>
      <c r="I24" s="162"/>
      <c r="J24" s="151"/>
      <c r="K24" s="78" t="s">
        <v>185</v>
      </c>
      <c r="L24" s="195"/>
      <c r="M24" s="196"/>
      <c r="N24" s="197"/>
    </row>
    <row r="25" spans="1:14" s="2" customFormat="1" ht="18.75" customHeight="1">
      <c r="A25" s="11" t="s">
        <v>82</v>
      </c>
      <c r="B25" s="241"/>
      <c r="C25" s="151"/>
      <c r="D25" s="151"/>
      <c r="E25" s="20" t="s">
        <v>185</v>
      </c>
      <c r="F25" s="195"/>
      <c r="G25" s="196"/>
      <c r="H25" s="197"/>
      <c r="I25" s="162"/>
      <c r="J25" s="151"/>
      <c r="K25" s="20" t="s">
        <v>186</v>
      </c>
      <c r="L25" s="195"/>
      <c r="M25" s="196"/>
      <c r="N25" s="197"/>
    </row>
    <row r="26" spans="1:14" s="2" customFormat="1" ht="18.75" customHeight="1">
      <c r="A26" s="11"/>
      <c r="B26" s="242"/>
      <c r="C26" s="151"/>
      <c r="D26" s="151"/>
      <c r="E26" s="151" t="s">
        <v>187</v>
      </c>
      <c r="F26" s="195"/>
      <c r="G26" s="196"/>
      <c r="H26" s="197"/>
      <c r="I26" s="162"/>
      <c r="J26" s="151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/>
      <c r="E30" s="118"/>
      <c r="F30" s="118"/>
      <c r="G30" s="118"/>
      <c r="H30" s="118"/>
      <c r="I30" s="118"/>
      <c r="J30" s="118"/>
      <c r="K30" s="118">
        <v>0.3368055555555556</v>
      </c>
      <c r="L30" s="119"/>
      <c r="M30" s="111">
        <f>SUM(C30:L30)</f>
        <v>0.3368055555555556</v>
      </c>
      <c r="N30" s="120"/>
    </row>
    <row r="31" spans="1:14" s="2" customFormat="1" ht="13.5" customHeight="1">
      <c r="A31" s="11"/>
      <c r="B31" s="100" t="s">
        <v>34</v>
      </c>
      <c r="C31" s="108"/>
      <c r="D31" s="31"/>
      <c r="E31" s="31"/>
      <c r="F31" s="31"/>
      <c r="G31" s="31"/>
      <c r="H31" s="31"/>
      <c r="I31" s="31"/>
      <c r="J31" s="31"/>
      <c r="K31" s="31">
        <v>0.3368055555555556</v>
      </c>
      <c r="L31" s="109"/>
      <c r="M31" s="112">
        <f>SUM(C31:L31)</f>
        <v>0.3368055555555556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>
        <v>0.3368055555555556</v>
      </c>
      <c r="L32" s="126"/>
      <c r="M32" s="127">
        <f>SUM(C32:L32)</f>
        <v>0.3368055555555556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2" t="s">
        <v>157</v>
      </c>
      <c r="C35" s="203"/>
      <c r="D35" s="180"/>
      <c r="E35" s="203"/>
      <c r="F35" s="180"/>
      <c r="G35" s="181"/>
      <c r="H35" s="180"/>
      <c r="I35" s="181"/>
      <c r="J35" s="180"/>
      <c r="K35" s="181"/>
      <c r="L35" s="180"/>
      <c r="M35" s="181"/>
      <c r="N35" s="180"/>
    </row>
    <row r="36" spans="1:14" s="2" customFormat="1" ht="19.5" customHeight="1">
      <c r="A36" s="11" t="s">
        <v>181</v>
      </c>
      <c r="B36" s="233"/>
      <c r="C36" s="179"/>
      <c r="D36" s="180"/>
      <c r="E36" s="203"/>
      <c r="F36" s="180"/>
      <c r="G36" s="181" t="s">
        <v>196</v>
      </c>
      <c r="H36" s="180"/>
      <c r="I36" s="181"/>
      <c r="J36" s="180"/>
      <c r="K36" s="181"/>
      <c r="L36" s="180"/>
      <c r="M36" s="179"/>
      <c r="N36" s="180"/>
    </row>
    <row r="37" spans="1:14" s="2" customFormat="1" ht="19.5" customHeight="1">
      <c r="A37" s="11"/>
      <c r="B37" s="233"/>
      <c r="C37" s="181"/>
      <c r="D37" s="180"/>
      <c r="E37" s="179"/>
      <c r="F37" s="180"/>
      <c r="G37" s="181"/>
      <c r="H37" s="180"/>
      <c r="I37" s="181"/>
      <c r="J37" s="180"/>
      <c r="K37" s="179"/>
      <c r="L37" s="180"/>
      <c r="M37" s="179"/>
      <c r="N37" s="180"/>
    </row>
    <row r="38" spans="1:14" s="2" customFormat="1" ht="19.5" customHeight="1">
      <c r="A38" s="11"/>
      <c r="B38" s="233"/>
      <c r="C38" s="179"/>
      <c r="D38" s="180"/>
      <c r="E38" s="203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3"/>
      <c r="C39" s="179"/>
      <c r="D39" s="180"/>
      <c r="E39" s="179"/>
      <c r="F39" s="180"/>
      <c r="G39" s="179"/>
      <c r="H39" s="180"/>
      <c r="I39" s="179"/>
      <c r="J39" s="180"/>
      <c r="K39" s="181"/>
      <c r="L39" s="180"/>
      <c r="M39" s="179"/>
      <c r="N39" s="180"/>
    </row>
    <row r="40" spans="1:14" s="2" customFormat="1" ht="19.5" customHeight="1">
      <c r="A40" s="11"/>
      <c r="B40" s="233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34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2" t="s">
        <v>200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s="2" customFormat="1" ht="12" customHeight="1">
      <c r="A45" s="156"/>
      <c r="B45" s="182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82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</row>
    <row r="47" spans="1:14" s="2" customFormat="1" ht="12" customHeight="1">
      <c r="A47" s="11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9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2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228"/>
    </row>
    <row r="54" spans="1:14" s="2" customFormat="1" ht="12" customHeight="1">
      <c r="A54" s="11"/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9" t="s">
        <v>52</v>
      </c>
      <c r="K56" s="230"/>
      <c r="L56" s="231"/>
      <c r="M56" s="224" t="s">
        <v>53</v>
      </c>
      <c r="N56" s="225"/>
      <c r="O56" s="8"/>
    </row>
    <row r="57" spans="2:15" s="50" customFormat="1" ht="22.5" customHeight="1">
      <c r="B57" s="93" t="s">
        <v>54</v>
      </c>
      <c r="C57" s="54">
        <v>-157.2</v>
      </c>
      <c r="D57" s="54">
        <v>-159.1</v>
      </c>
      <c r="E57" s="91" t="s">
        <v>168</v>
      </c>
      <c r="F57" s="54">
        <v>24.4</v>
      </c>
      <c r="G57" s="158">
        <v>24.1</v>
      </c>
      <c r="H57" s="92" t="s">
        <v>165</v>
      </c>
      <c r="I57" s="160">
        <v>0</v>
      </c>
      <c r="J57" s="55" t="s">
        <v>122</v>
      </c>
      <c r="K57" s="220">
        <v>7.2</v>
      </c>
      <c r="L57" s="226"/>
      <c r="M57" s="220" t="s">
        <v>158</v>
      </c>
      <c r="N57" s="221"/>
      <c r="O57" s="7"/>
    </row>
    <row r="58" spans="2:15" s="50" customFormat="1" ht="22.5" customHeight="1">
      <c r="B58" s="93" t="s">
        <v>55</v>
      </c>
      <c r="C58" s="54">
        <v>-152.4</v>
      </c>
      <c r="D58" s="54">
        <v>-154.3</v>
      </c>
      <c r="E58" s="92" t="s">
        <v>125</v>
      </c>
      <c r="F58" s="135">
        <v>29</v>
      </c>
      <c r="G58" s="155">
        <v>29</v>
      </c>
      <c r="H58" s="92" t="s">
        <v>123</v>
      </c>
      <c r="I58" s="160">
        <v>0</v>
      </c>
      <c r="J58" s="55" t="s">
        <v>176</v>
      </c>
      <c r="K58" s="220">
        <v>7.2</v>
      </c>
      <c r="L58" s="226"/>
      <c r="M58" s="220" t="s">
        <v>158</v>
      </c>
      <c r="N58" s="221"/>
      <c r="O58" s="7"/>
    </row>
    <row r="59" spans="2:15" s="50" customFormat="1" ht="22.5" customHeight="1">
      <c r="B59" s="93" t="s">
        <v>179</v>
      </c>
      <c r="C59" s="54">
        <v>-175.1</v>
      </c>
      <c r="D59" s="54">
        <v>-182.2</v>
      </c>
      <c r="E59" s="92" t="s">
        <v>137</v>
      </c>
      <c r="F59" s="56">
        <v>15</v>
      </c>
      <c r="G59" s="56">
        <v>15</v>
      </c>
      <c r="H59" s="92" t="s">
        <v>156</v>
      </c>
      <c r="I59" s="160">
        <v>0</v>
      </c>
      <c r="J59" s="57" t="s">
        <v>77</v>
      </c>
      <c r="K59" s="220">
        <v>7.2</v>
      </c>
      <c r="L59" s="226"/>
      <c r="M59" s="220" t="s">
        <v>159</v>
      </c>
      <c r="N59" s="221"/>
      <c r="O59" s="7"/>
    </row>
    <row r="60" spans="2:15" s="50" customFormat="1" ht="22.5" customHeight="1">
      <c r="B60" s="93" t="s">
        <v>56</v>
      </c>
      <c r="C60" s="54">
        <v>-111.3</v>
      </c>
      <c r="D60" s="54">
        <v>-119.4</v>
      </c>
      <c r="E60" s="92" t="s">
        <v>138</v>
      </c>
      <c r="F60" s="56">
        <v>40</v>
      </c>
      <c r="G60" s="56">
        <v>40</v>
      </c>
      <c r="H60" s="92" t="s">
        <v>76</v>
      </c>
      <c r="I60" s="160">
        <v>0</v>
      </c>
      <c r="J60" s="55" t="s">
        <v>57</v>
      </c>
      <c r="K60" s="220">
        <v>7.2</v>
      </c>
      <c r="L60" s="226"/>
      <c r="M60" s="220" t="s">
        <v>160</v>
      </c>
      <c r="N60" s="221"/>
      <c r="O60" s="7"/>
    </row>
    <row r="61" spans="2:15" s="50" customFormat="1" ht="22.5" customHeight="1">
      <c r="B61" s="93" t="s">
        <v>58</v>
      </c>
      <c r="C61" s="54">
        <v>35.4</v>
      </c>
      <c r="D61" s="54">
        <v>35.3</v>
      </c>
      <c r="E61" s="92" t="s">
        <v>112</v>
      </c>
      <c r="F61" s="56">
        <v>45</v>
      </c>
      <c r="G61" s="56">
        <v>45</v>
      </c>
      <c r="H61" s="91" t="s">
        <v>174</v>
      </c>
      <c r="I61" s="160">
        <v>0</v>
      </c>
      <c r="J61" s="217" t="s">
        <v>167</v>
      </c>
      <c r="K61" s="189"/>
      <c r="L61" s="190"/>
      <c r="M61" s="190"/>
      <c r="N61" s="191"/>
      <c r="O61" s="7"/>
    </row>
    <row r="62" spans="2:15" s="50" customFormat="1" ht="22.5" customHeight="1">
      <c r="B62" s="93" t="s">
        <v>164</v>
      </c>
      <c r="C62" s="54">
        <v>31.2</v>
      </c>
      <c r="D62" s="54">
        <v>31</v>
      </c>
      <c r="E62" s="92" t="s">
        <v>139</v>
      </c>
      <c r="F62" s="56">
        <v>265</v>
      </c>
      <c r="G62" s="160">
        <v>260</v>
      </c>
      <c r="H62" s="91" t="s">
        <v>126</v>
      </c>
      <c r="I62" s="160">
        <v>0</v>
      </c>
      <c r="J62" s="218"/>
      <c r="K62" s="214"/>
      <c r="L62" s="215"/>
      <c r="M62" s="215"/>
      <c r="N62" s="216"/>
      <c r="O62" s="7"/>
    </row>
    <row r="63" spans="2:15" s="50" customFormat="1" ht="22.5" customHeight="1">
      <c r="B63" s="93" t="s">
        <v>59</v>
      </c>
      <c r="C63" s="54">
        <v>29</v>
      </c>
      <c r="D63" s="54">
        <v>28.7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18"/>
      <c r="K63" s="214"/>
      <c r="L63" s="215"/>
      <c r="M63" s="215"/>
      <c r="N63" s="216"/>
      <c r="O63" s="7"/>
    </row>
    <row r="64" spans="2:15" s="50" customFormat="1" ht="22.5" customHeight="1">
      <c r="B64" s="93" t="s">
        <v>60</v>
      </c>
      <c r="C64" s="54">
        <v>27.7</v>
      </c>
      <c r="D64" s="54">
        <v>27.4</v>
      </c>
      <c r="E64" s="92" t="s">
        <v>141</v>
      </c>
      <c r="F64" s="58">
        <v>3</v>
      </c>
      <c r="G64" s="60">
        <v>3</v>
      </c>
      <c r="H64" s="96"/>
      <c r="I64" s="159"/>
      <c r="J64" s="218"/>
      <c r="K64" s="214"/>
      <c r="L64" s="215"/>
      <c r="M64" s="215"/>
      <c r="N64" s="216"/>
      <c r="O64" s="7"/>
    </row>
    <row r="65" spans="2:15" s="50" customFormat="1" ht="22.5" customHeight="1">
      <c r="B65" s="94" t="s">
        <v>94</v>
      </c>
      <c r="C65" s="59">
        <v>8.15E-05</v>
      </c>
      <c r="D65" s="59">
        <v>3.66E-05</v>
      </c>
      <c r="E65" s="91" t="s">
        <v>61</v>
      </c>
      <c r="F65" s="54">
        <v>23.8</v>
      </c>
      <c r="G65" s="54">
        <v>22</v>
      </c>
      <c r="H65" s="92" t="s">
        <v>163</v>
      </c>
      <c r="I65" s="158">
        <v>0</v>
      </c>
      <c r="J65" s="218"/>
      <c r="K65" s="214"/>
      <c r="L65" s="215"/>
      <c r="M65" s="215"/>
      <c r="N65" s="216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55.8</v>
      </c>
      <c r="G66" s="160">
        <v>51</v>
      </c>
      <c r="H66" s="97" t="s">
        <v>142</v>
      </c>
      <c r="I66" s="161">
        <v>0</v>
      </c>
      <c r="J66" s="219"/>
      <c r="K66" s="243"/>
      <c r="L66" s="244"/>
      <c r="M66" s="244"/>
      <c r="N66" s="245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188"/>
      <c r="D75" s="144">
        <v>0</v>
      </c>
      <c r="E75" s="188" t="s">
        <v>96</v>
      </c>
      <c r="F75" s="188"/>
      <c r="G75" s="146">
        <v>0</v>
      </c>
      <c r="H75" s="188" t="s">
        <v>143</v>
      </c>
      <c r="I75" s="188"/>
      <c r="J75" s="144">
        <v>0</v>
      </c>
      <c r="K75" s="188" t="s">
        <v>144</v>
      </c>
      <c r="L75" s="188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4"/>
      <c r="D76" s="144">
        <v>0</v>
      </c>
      <c r="E76" s="174" t="s">
        <v>145</v>
      </c>
      <c r="F76" s="174"/>
      <c r="G76" s="146">
        <v>0</v>
      </c>
      <c r="H76" s="174" t="s">
        <v>146</v>
      </c>
      <c r="I76" s="174"/>
      <c r="J76" s="144">
        <v>0</v>
      </c>
      <c r="K76" s="174" t="s">
        <v>147</v>
      </c>
      <c r="L76" s="174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4"/>
      <c r="D77" s="144">
        <v>0</v>
      </c>
      <c r="E77" s="174" t="s">
        <v>148</v>
      </c>
      <c r="F77" s="174"/>
      <c r="G77" s="146">
        <v>0</v>
      </c>
      <c r="H77" s="174" t="s">
        <v>111</v>
      </c>
      <c r="I77" s="174"/>
      <c r="J77" s="144">
        <v>0</v>
      </c>
      <c r="K77" s="174" t="s">
        <v>149</v>
      </c>
      <c r="L77" s="174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4"/>
      <c r="D78" s="144">
        <v>0</v>
      </c>
      <c r="E78" s="174" t="s">
        <v>150</v>
      </c>
      <c r="F78" s="174"/>
      <c r="G78" s="146">
        <v>0</v>
      </c>
      <c r="H78" s="174" t="s">
        <v>133</v>
      </c>
      <c r="I78" s="174"/>
      <c r="J78" s="144">
        <v>0</v>
      </c>
      <c r="K78" s="174" t="s">
        <v>110</v>
      </c>
      <c r="L78" s="174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4"/>
      <c r="D79" s="144">
        <v>0</v>
      </c>
      <c r="E79" s="174" t="s">
        <v>97</v>
      </c>
      <c r="F79" s="174"/>
      <c r="G79" s="146">
        <v>0</v>
      </c>
      <c r="H79" s="174" t="s">
        <v>151</v>
      </c>
      <c r="I79" s="174"/>
      <c r="J79" s="144">
        <v>0</v>
      </c>
      <c r="K79" s="174" t="s">
        <v>134</v>
      </c>
      <c r="L79" s="174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4"/>
      <c r="D80" s="144">
        <v>0</v>
      </c>
      <c r="E80" s="174" t="s">
        <v>152</v>
      </c>
      <c r="F80" s="174"/>
      <c r="G80" s="146">
        <v>0</v>
      </c>
      <c r="H80" s="174" t="s">
        <v>135</v>
      </c>
      <c r="I80" s="174"/>
      <c r="J80" s="144">
        <v>0</v>
      </c>
      <c r="K80" s="174" t="s">
        <v>95</v>
      </c>
      <c r="L80" s="174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4"/>
      <c r="D81" s="144">
        <v>0</v>
      </c>
      <c r="E81" s="174" t="s">
        <v>153</v>
      </c>
      <c r="F81" s="174"/>
      <c r="G81" s="146">
        <v>0</v>
      </c>
      <c r="H81" s="174" t="s">
        <v>154</v>
      </c>
      <c r="I81" s="174"/>
      <c r="J81" s="144">
        <v>0</v>
      </c>
      <c r="K81" s="174" t="s">
        <v>136</v>
      </c>
      <c r="L81" s="174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155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7" t="s">
        <v>198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7"/>
    </row>
    <row r="86" spans="2:15" s="50" customFormat="1" ht="12" customHeight="1">
      <c r="B86" s="171" t="s">
        <v>202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1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1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1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3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3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3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3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3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3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2024-02-18T17:44:01Z</dcterms:modified>
  <cp:category/>
  <cp:version/>
  <cp:contentType/>
  <cp:contentStatus/>
</cp:coreProperties>
</file>