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15540" windowHeight="114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</t>
        </r>
        <r>
          <rPr>
            <b/>
            <sz val="9"/>
            <color indexed="48"/>
            <rFont val="MingLiU_HKSCS-ExtB"/>
            <family val="1"/>
          </rPr>
          <t>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(underscore)"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여러 CHIP에서 문제 발생 시 구분없이 칩 모두 입력
             (칩 이름은 "/"f로 구분)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<sst xmlns="http://schemas.openxmlformats.org/spreadsheetml/2006/main" count="223" uniqueCount="209">
  <si>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</si>
  <si>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</si>
  <si>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</si>
  <si>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</si>
  <si>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</si>
  <si>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</si>
  <si>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</si>
  <si>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</si>
  <si>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</si>
  <si>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</si>
  <si>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</si>
  <si>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</si>
  <si>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</si>
  <si>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</si>
  <si>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</si>
  <si>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</si>
  <si>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</si>
  <si>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</si>
  <si>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</si>
  <si>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</si>
  <si>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</si>
  <si>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</si>
  <si>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</si>
  <si>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</si>
  <si>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</si>
  <si>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</si>
  <si>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</si>
  <si>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</si>
  <si>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</si>
  <si>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</si>
  <si>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</si>
  <si>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</si>
  <si>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</si>
  <si>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</si>
  <si>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</si>
  <si>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</si>
  <si>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</si>
  <si>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</si>
  <si>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</si>
  <si>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</si>
  <si>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</si>
  <si>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</si>
  <si>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</si>
  <si>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</si>
  <si>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</si>
  <si>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</si>
  <si>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</si>
  <si>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</si>
  <si>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</si>
  <si>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</si>
  <si>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</si>
  <si>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</si>
  <si>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</si>
  <si>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</si>
  <si>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</si>
  <si>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</si>
  <si>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</si>
  <si>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</si>
  <si>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</si>
  <si>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</si>
  <si>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</si>
  <si>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</si>
  <si>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</si>
  <si>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</si>
  <si>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</si>
  <si>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</si>
  <si>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</si>
  <si>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</si>
  <si>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</si>
  <si>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</si>
  <si>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</si>
  <si>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</si>
  <si>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</si>
  <si>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</si>
  <si>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</si>
  <si>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</si>
  <si>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</si>
  <si>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</si>
  <si>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</si>
  <si>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</si>
  <si>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</si>
  <si>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</si>
  <si>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</si>
  <si>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</si>
  <si>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</si>
  <si>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</si>
  <si>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</si>
  <si>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</si>
  <si>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</si>
  <si>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</si>
  <si>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</si>
  <si>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</si>
  <si>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</si>
  <si>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</si>
  <si>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</si>
  <si>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</si>
  <si>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</si>
  <si>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</si>
  <si>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</si>
  <si>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</si>
  <si>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</si>
  <si>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</si>
  <si>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</si>
  <si>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</si>
  <si>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</si>
  <si>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</si>
  <si>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</si>
  <si>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</si>
  <si>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</si>
  <si>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</si>
  <si>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</si>
  <si>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</si>
  <si>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</si>
  <si>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</si>
  <si>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</si>
  <si>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</si>
  <si>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</si>
  <si>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</si>
  <si>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</si>
  <si>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</si>
  <si>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</si>
  <si>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</si>
  <si>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</si>
  <si>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</si>
  <si>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</si>
  <si>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</si>
  <si>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</si>
  <si>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</si>
  <si>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</si>
  <si>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</si>
  <si>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</si>
  <si>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</si>
  <si>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</si>
  <si>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</si>
  <si>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</si>
  <si>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</si>
  <si>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</si>
  <si>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</si>
  <si>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</si>
  <si>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</si>
  <si>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</si>
  <si>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</si>
  <si>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</si>
  <si>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</si>
  <si>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</si>
  <si>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</si>
  <si>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</si>
  <si>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</si>
  <si>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</si>
  <si>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</si>
  <si>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</si>
  <si>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</si>
  <si>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</si>
  <si>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</si>
  <si>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</si>
  <si>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</si>
  <si>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</si>
  <si>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</si>
  <si>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</si>
  <si>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</si>
  <si>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</si>
  <si>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</si>
  <si>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</si>
  <si>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</si>
  <si>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</si>
  <si>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</si>
  <si>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</si>
  <si>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</si>
  <si>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</si>
  <si>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</si>
  <si>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</si>
  <si>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</si>
  <si>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</si>
  <si>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</si>
  <si>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</si>
  <si>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</si>
  <si>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</si>
  <si>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</si>
  <si>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</si>
  <si>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</si>
  <si>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</si>
  <si>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</si>
  <si>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</si>
  <si>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</si>
  <si>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</si>
  <si>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>R</t>
  </si>
  <si>
    <t>V</t>
  </si>
  <si>
    <t>I</t>
  </si>
  <si>
    <t>KSP</t>
  </si>
  <si>
    <t>MMA</t>
  </si>
  <si>
    <t>KAMP</t>
  </si>
  <si>
    <t>DEEPS</t>
  </si>
  <si>
    <t>KSPT</t>
  </si>
  <si>
    <t>TMT</t>
  </si>
  <si>
    <t>TNE</t>
  </si>
  <si>
    <t>강풍으로 인한 방풍막 연결</t>
  </si>
  <si>
    <t>TMT</t>
  </si>
  <si>
    <t>SITE-KSP</t>
  </si>
  <si>
    <t>김예은</t>
  </si>
  <si>
    <t>N</t>
  </si>
  <si>
    <t>26s/24k 32s/22k</t>
  </si>
  <si>
    <t>10s/24k 17s/27k 21s/25k</t>
  </si>
  <si>
    <t>E_057166-057173 초점확인 영상</t>
  </si>
  <si>
    <t>F_057186</t>
  </si>
  <si>
    <t>Actuator 재설정 후 focus 값이 크게 오르며 초점이 안 맞음</t>
  </si>
  <si>
    <t>C_057366-057375</t>
  </si>
  <si>
    <t>구름의 영향으로 오전 flat 건너뜀</t>
  </si>
  <si>
    <t>NNW</t>
  </si>
  <si>
    <t>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</si>
</sst>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48"/>
      <name val="MingLiU_HKSCS-ExtB"/>
      <family val="1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75" fontId="82" fillId="34" borderId="11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>
      <alignment horizontal="center" vertical="center"/>
    </xf>
    <xf numFmtId="176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75" fontId="82" fillId="34" borderId="15" xfId="0" applyNumberFormat="1" applyFont="1" applyFill="1" applyBorder="1" applyAlignment="1">
      <alignment horizontal="center" vertical="center"/>
    </xf>
    <xf numFmtId="176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75" fontId="82" fillId="36" borderId="17" xfId="0" applyNumberFormat="1" applyFont="1" applyFill="1" applyBorder="1" applyAlignment="1">
      <alignment horizontal="center" vertical="center"/>
    </xf>
    <xf numFmtId="176" fontId="82" fillId="36" borderId="18" xfId="0" applyNumberFormat="1" applyFont="1" applyFill="1" applyBorder="1" applyAlignment="1">
      <alignment horizontal="center" vertical="center"/>
    </xf>
    <xf numFmtId="176" fontId="82" fillId="36" borderId="19" xfId="0" applyNumberFormat="1" applyFont="1" applyFill="1" applyBorder="1" applyAlignment="1">
      <alignment horizontal="center" vertical="center"/>
    </xf>
    <xf numFmtId="176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77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1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82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1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83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79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75" fontId="82" fillId="34" borderId="37" xfId="0" applyNumberFormat="1" applyFont="1" applyFill="1" applyBorder="1" applyAlignment="1">
      <alignment horizontal="center" vertical="center"/>
    </xf>
    <xf numFmtId="175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75" fontId="82" fillId="36" borderId="40" xfId="0" applyNumberFormat="1" applyFont="1" applyFill="1" applyBorder="1" applyAlignment="1">
      <alignment horizontal="center" vertical="center"/>
    </xf>
    <xf numFmtId="175" fontId="82" fillId="36" borderId="41" xfId="0" applyNumberFormat="1" applyFont="1" applyFill="1" applyBorder="1" applyAlignment="1">
      <alignment horizontal="center" vertical="center"/>
    </xf>
    <xf numFmtId="175" fontId="82" fillId="36" borderId="42" xfId="0" applyNumberFormat="1" applyFont="1" applyFill="1" applyBorder="1" applyAlignment="1">
      <alignment horizontal="center" vertical="center"/>
    </xf>
    <xf numFmtId="175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75" fontId="82" fillId="34" borderId="45" xfId="0" applyNumberFormat="1" applyFont="1" applyFill="1" applyBorder="1" applyAlignment="1">
      <alignment horizontal="center" vertical="center"/>
    </xf>
    <xf numFmtId="175" fontId="82" fillId="38" borderId="46" xfId="0" applyNumberFormat="1" applyFont="1" applyFill="1" applyBorder="1" applyAlignment="1">
      <alignment horizontal="center" vertical="center"/>
    </xf>
    <xf numFmtId="175" fontId="82" fillId="38" borderId="11" xfId="0" applyNumberFormat="1" applyFont="1" applyFill="1" applyBorder="1" applyAlignment="1">
      <alignment horizontal="center" vertical="center"/>
    </xf>
    <xf numFmtId="175" fontId="82" fillId="38" borderId="47" xfId="0" applyNumberFormat="1" applyFont="1" applyFill="1" applyBorder="1" applyAlignment="1">
      <alignment horizontal="center" vertical="center"/>
    </xf>
    <xf numFmtId="175" fontId="82" fillId="38" borderId="48" xfId="0" applyNumberFormat="1" applyFont="1" applyFill="1" applyBorder="1" applyAlignment="1">
      <alignment horizontal="center" vertical="center"/>
    </xf>
    <xf numFmtId="175" fontId="82" fillId="39" borderId="49" xfId="0" applyNumberFormat="1" applyFont="1" applyFill="1" applyBorder="1" applyAlignment="1">
      <alignment horizontal="center" vertical="center"/>
    </xf>
    <xf numFmtId="175" fontId="82" fillId="39" borderId="50" xfId="0" applyNumberFormat="1" applyFont="1" applyFill="1" applyBorder="1" applyAlignment="1">
      <alignment horizontal="center" vertical="center"/>
    </xf>
    <xf numFmtId="175" fontId="82" fillId="39" borderId="51" xfId="0" applyNumberFormat="1" applyFont="1" applyFill="1" applyBorder="1" applyAlignment="1">
      <alignment horizontal="center" vertical="center"/>
    </xf>
    <xf numFmtId="175" fontId="82" fillId="40" borderId="52" xfId="0" applyNumberFormat="1" applyFont="1" applyFill="1" applyBorder="1" applyAlignment="1">
      <alignment horizontal="center" vertical="center"/>
    </xf>
    <xf numFmtId="175" fontId="82" fillId="40" borderId="53" xfId="0" applyNumberFormat="1" applyFont="1" applyFill="1" applyBorder="1" applyAlignment="1">
      <alignment horizontal="center" vertical="center"/>
    </xf>
    <xf numFmtId="175" fontId="82" fillId="40" borderId="54" xfId="0" applyNumberFormat="1" applyFont="1" applyFill="1" applyBorder="1" applyAlignment="1">
      <alignment horizontal="center" vertical="center"/>
    </xf>
    <xf numFmtId="175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85" fontId="87" fillId="34" borderId="24" xfId="0" applyNumberFormat="1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85" fontId="94" fillId="34" borderId="58" xfId="0" applyNumberFormat="1" applyFont="1" applyFill="1" applyBorder="1" applyAlignment="1">
      <alignment horizontal="center" vertical="center"/>
    </xf>
    <xf numFmtId="185" fontId="94" fillId="34" borderId="15" xfId="0" applyNumberFormat="1" applyFont="1" applyFill="1" applyBorder="1" applyAlignment="1">
      <alignment horizontal="center" vertical="center"/>
    </xf>
    <xf numFmtId="185" fontId="94" fillId="34" borderId="59" xfId="0" applyNumberFormat="1" applyFont="1" applyFill="1" applyBorder="1" applyAlignment="1">
      <alignment horizontal="center" vertical="center"/>
    </xf>
    <xf numFmtId="185" fontId="94" fillId="34" borderId="60" xfId="0" applyNumberFormat="1" applyFont="1" applyFill="1" applyBorder="1" applyAlignment="1">
      <alignment horizontal="center" vertical="center"/>
    </xf>
    <xf numFmtId="185" fontId="94" fillId="34" borderId="61" xfId="0" applyNumberFormat="1" applyFont="1" applyFill="1" applyBorder="1" applyAlignment="1">
      <alignment horizontal="center" vertical="center"/>
    </xf>
    <xf numFmtId="185" fontId="94" fillId="34" borderId="62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/>
    </xf>
    <xf numFmtId="185" fontId="94" fillId="34" borderId="64" xfId="0" applyNumberFormat="1" applyFont="1" applyFill="1" applyBorder="1" applyAlignment="1">
      <alignment horizontal="center" vertical="center"/>
    </xf>
    <xf numFmtId="185" fontId="94" fillId="34" borderId="63" xfId="0" applyNumberFormat="1" applyFont="1" applyFill="1" applyBorder="1" applyAlignment="1">
      <alignment horizontal="center" vertical="center" wrapText="1"/>
    </xf>
    <xf numFmtId="185" fontId="94" fillId="34" borderId="65" xfId="0" applyNumberFormat="1" applyFont="1" applyFill="1" applyBorder="1" applyAlignment="1">
      <alignment horizontal="center" vertical="center"/>
    </xf>
    <xf numFmtId="185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77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77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177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76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72" xfId="0" applyNumberFormat="1" applyFont="1" applyBorder="1" applyAlignment="1" quotePrefix="1">
      <alignment horizontal="left" vertical="center" wrapText="1"/>
    </xf>
    <xf numFmtId="0" fontId="92" fillId="0" borderId="0" xfId="0" applyNumberFormat="1" applyFont="1" applyBorder="1" applyAlignment="1">
      <alignment horizontal="left" vertical="center" wrapText="1"/>
    </xf>
    <xf numFmtId="0" fontId="92" fillId="0" borderId="73" xfId="0" applyNumberFormat="1" applyFont="1" applyBorder="1" applyAlignment="1">
      <alignment horizontal="left" vertical="center" wrapText="1"/>
    </xf>
    <xf numFmtId="0" fontId="91" fillId="0" borderId="74" xfId="0" applyFont="1" applyBorder="1" applyAlignment="1">
      <alignment horizontal="center" vertical="center" wrapText="1"/>
    </xf>
    <xf numFmtId="0" fontId="92" fillId="0" borderId="0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2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3" xfId="33" applyNumberFormat="1" applyFont="1" applyFill="1" applyBorder="1" applyAlignment="1" quotePrefix="1">
      <alignment horizontal="left" vertical="center" wrapText="1"/>
      <protection/>
    </xf>
    <xf numFmtId="0" fontId="6" fillId="42" borderId="76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0" xfId="0" applyNumberFormat="1" applyFont="1" applyFill="1" applyBorder="1" applyAlignment="1">
      <alignment horizontal="center" vertical="center" wrapText="1"/>
    </xf>
    <xf numFmtId="20" fontId="82" fillId="0" borderId="81" xfId="0" applyNumberFormat="1" applyFont="1" applyBorder="1" applyAlignment="1">
      <alignment horizontal="center" vertical="center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3" xfId="33" applyNumberFormat="1" applyFont="1" applyFill="1" applyBorder="1" applyAlignment="1">
      <alignment horizontal="left" vertical="center" wrapText="1"/>
      <protection/>
    </xf>
    <xf numFmtId="16" fontId="97" fillId="41" borderId="20" xfId="0" applyNumberFormat="1" applyFont="1" applyFill="1" applyBorder="1" applyAlignment="1">
      <alignment vertical="center" wrapText="1"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92" fillId="0" borderId="33" xfId="0" applyNumberFormat="1" applyFont="1" applyBorder="1" applyAlignment="1">
      <alignment horizontal="left" vertical="center" wrapText="1"/>
    </xf>
    <xf numFmtId="0" fontId="92" fillId="0" borderId="78" xfId="0" applyNumberFormat="1" applyFont="1" applyBorder="1" applyAlignment="1">
      <alignment horizontal="left" vertical="center"/>
    </xf>
    <xf numFmtId="0" fontId="92" fillId="0" borderId="87" xfId="0" applyNumberFormat="1" applyFont="1" applyBorder="1" applyAlignment="1">
      <alignment horizontal="left" vertical="center"/>
    </xf>
    <xf numFmtId="14" fontId="92" fillId="0" borderId="88" xfId="0" applyNumberFormat="1" applyFont="1" applyBorder="1" applyAlignment="1">
      <alignment horizontal="left" vertical="center"/>
    </xf>
    <xf numFmtId="0" fontId="92" fillId="0" borderId="85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72" xfId="0" applyNumberFormat="1" applyFont="1" applyBorder="1" applyAlignment="1">
      <alignment horizontal="left" vertical="center" wrapText="1"/>
    </xf>
    <xf numFmtId="0" fontId="87" fillId="0" borderId="72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6" fillId="42" borderId="72" xfId="33" applyNumberFormat="1" applyFont="1" applyFill="1" applyBorder="1" applyAlignment="1">
      <alignment horizontal="left" vertical="center"/>
      <protection/>
    </xf>
    <xf numFmtId="0" fontId="6" fillId="42" borderId="73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5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88" fontId="93" fillId="34" borderId="20" xfId="0" applyNumberFormat="1" applyFont="1" applyFill="1" applyBorder="1" applyAlignment="1">
      <alignment horizontal="center" vertical="center"/>
    </xf>
    <xf numFmtId="188" fontId="93" fillId="34" borderId="13" xfId="0" applyNumberFormat="1" applyFont="1" applyFill="1" applyBorder="1" applyAlignment="1">
      <alignment horizontal="center" vertical="center"/>
    </xf>
    <xf numFmtId="20" fontId="6" fillId="42" borderId="76" xfId="33" applyNumberFormat="1" applyFont="1" applyFill="1" applyBorder="1" applyAlignment="1" quotePrefix="1">
      <alignment horizontal="left" vertical="center"/>
      <protection/>
    </xf>
    <xf numFmtId="20" fontId="6" fillId="42" borderId="0" xfId="33" applyNumberFormat="1" applyFont="1" applyFill="1" applyBorder="1" applyAlignment="1">
      <alignment horizontal="left" vertical="center"/>
      <protection/>
    </xf>
    <xf numFmtId="20" fontId="6" fillId="42" borderId="77" xfId="33" applyNumberFormat="1" applyFont="1" applyFill="1" applyBorder="1" applyAlignment="1">
      <alignment horizontal="left" vertical="center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76">
      <selection activeCell="B85" sqref="B85:N85"/>
    </sheetView>
  </sheetViews>
  <sheetFormatPr defaultColWidth="10.75390625" defaultRowHeight="15.75"/>
  <cols>
    <col min="1" max="1" width="0.3710937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5">
        <v>45335</v>
      </c>
      <c r="D3" s="236"/>
      <c r="E3" s="12"/>
      <c r="F3" s="12"/>
      <c r="G3" s="12"/>
      <c r="H3" s="11"/>
      <c r="I3" s="11"/>
      <c r="J3" s="11"/>
      <c r="K3" s="102" t="s">
        <v>37</v>
      </c>
      <c r="L3" s="153">
        <f>(M31-(M32+M33))/M31*100</f>
        <v>100</v>
      </c>
      <c r="M3" s="103" t="s">
        <v>38</v>
      </c>
      <c r="N3" s="15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124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6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0.43263888888888885</v>
      </c>
      <c r="D9" s="163">
        <v>2.2</v>
      </c>
      <c r="E9" s="163">
        <v>21.8</v>
      </c>
      <c r="F9" s="163">
        <v>36.2</v>
      </c>
      <c r="G9" s="41" t="s">
        <v>199</v>
      </c>
      <c r="H9" s="26">
        <v>3.4</v>
      </c>
      <c r="I9" s="27">
        <v>14.9</v>
      </c>
      <c r="J9" s="28">
        <v>0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2.1</v>
      </c>
      <c r="E10" s="26">
        <v>19.9</v>
      </c>
      <c r="F10" s="26">
        <v>55.6</v>
      </c>
      <c r="G10" s="41" t="s">
        <v>207</v>
      </c>
      <c r="H10" s="32">
        <v>2.3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0.7618055555555556</v>
      </c>
      <c r="D11" s="32">
        <v>1.3</v>
      </c>
      <c r="E11" s="32">
        <v>18</v>
      </c>
      <c r="F11" s="32">
        <v>73.8</v>
      </c>
      <c r="G11" s="165" t="s">
        <v>208</v>
      </c>
      <c r="H11" s="32">
        <v>1.6</v>
      </c>
      <c r="I11" s="11"/>
      <c r="J11" s="154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24.329166666666666</v>
      </c>
      <c r="D12" s="35">
        <f>AVERAGE(D9:D11)</f>
        <v>1.866666666666667</v>
      </c>
      <c r="E12" s="35">
        <f>AVERAGE(E9:E11)</f>
        <v>19.900000000000002</v>
      </c>
      <c r="F12" s="36">
        <f>AVERAGE(F9:F11)</f>
        <v>55.20000000000001</v>
      </c>
      <c r="G12" s="11"/>
      <c r="H12" s="37">
        <f>AVERAGE(H9:H11)</f>
        <v>2.433333333333333</v>
      </c>
      <c r="I12" s="11"/>
      <c r="J12" s="38">
        <f>AVERAGE(J9:J11)</f>
        <v>0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6"/>
      <c r="I14" s="156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173</v>
      </c>
      <c r="D15" s="40" t="s">
        <v>66</v>
      </c>
      <c r="E15" s="40" t="s">
        <v>178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169</v>
      </c>
      <c r="D16" s="149" t="s">
        <v>177</v>
      </c>
      <c r="E16" s="164" t="s">
        <v>196</v>
      </c>
      <c r="F16" s="164" t="s">
        <v>28</v>
      </c>
      <c r="G16" s="150" t="s">
        <v>197</v>
      </c>
      <c r="H16" s="149" t="s">
        <v>196</v>
      </c>
      <c r="I16" s="149" t="s">
        <v>177</v>
      </c>
      <c r="J16" s="149"/>
      <c r="K16" s="149"/>
      <c r="L16" s="149"/>
      <c r="M16" s="149"/>
      <c r="N16" s="149" t="s">
        <v>169</v>
      </c>
    </row>
    <row r="17" spans="1:14" s="2" customFormat="1" ht="13.5" customHeight="1">
      <c r="A17" s="11" t="s">
        <v>182</v>
      </c>
      <c r="B17" s="62" t="s">
        <v>18</v>
      </c>
      <c r="C17" s="25">
        <v>0.3826388888888889</v>
      </c>
      <c r="D17" s="25">
        <v>0.3833333333333333</v>
      </c>
      <c r="E17" s="25">
        <v>0.41041666666666665</v>
      </c>
      <c r="F17" s="25">
        <v>0.43263888888888885</v>
      </c>
      <c r="G17" s="25">
        <v>0.5916666666666667</v>
      </c>
      <c r="H17" s="25">
        <v>0.7680555555555556</v>
      </c>
      <c r="I17" s="25">
        <v>0.7999999999999999</v>
      </c>
      <c r="J17" s="25"/>
      <c r="K17" s="25"/>
      <c r="L17" s="25"/>
      <c r="M17" s="25"/>
      <c r="N17" s="25">
        <v>0.8152777777777778</v>
      </c>
    </row>
    <row r="18" spans="1:14" s="2" customFormat="1" ht="13.5" customHeight="1">
      <c r="A18" s="11"/>
      <c r="B18" s="62" t="s">
        <v>12</v>
      </c>
      <c r="C18" s="41">
        <v>57153</v>
      </c>
      <c r="D18" s="41">
        <v>57154</v>
      </c>
      <c r="E18" s="41">
        <v>57174</v>
      </c>
      <c r="F18" s="41">
        <v>57186</v>
      </c>
      <c r="G18" s="41">
        <v>57254</v>
      </c>
      <c r="H18" s="41">
        <v>57364</v>
      </c>
      <c r="I18" s="41">
        <v>57376</v>
      </c>
      <c r="J18" s="41"/>
      <c r="K18" s="41"/>
      <c r="L18" s="41"/>
      <c r="M18" s="41"/>
      <c r="N18" s="41">
        <v>57381</v>
      </c>
    </row>
    <row r="19" spans="1:14" s="2" customFormat="1" ht="13.5" customHeight="1" thickBot="1">
      <c r="A19" s="11"/>
      <c r="B19" s="63" t="s">
        <v>13</v>
      </c>
      <c r="C19" s="128"/>
      <c r="D19" s="42">
        <v>57165</v>
      </c>
      <c r="E19" s="42">
        <v>57185</v>
      </c>
      <c r="F19" s="42">
        <v>57253</v>
      </c>
      <c r="G19" s="42">
        <v>57363</v>
      </c>
      <c r="H19" s="42">
        <v>57375</v>
      </c>
      <c r="I19" s="42">
        <v>57380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12</v>
      </c>
      <c r="E20" s="43">
        <f>IF(ISNUMBER(E18),E19-E18+1,"")</f>
        <v>12</v>
      </c>
      <c r="F20" s="43">
        <f>IF(ISNUMBER(F18),F19-F18+1,"")</f>
        <v>68</v>
      </c>
      <c r="G20" s="43">
        <f t="shared" si="0"/>
        <v>110</v>
      </c>
      <c r="H20" s="43">
        <f>IF(ISNUMBER(H18),H19-H18+1,"")</f>
        <v>12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183</v>
      </c>
      <c r="C22" s="74" t="s">
        <v>78</v>
      </c>
      <c r="D22" s="75" t="s">
        <v>79</v>
      </c>
      <c r="E22" s="76" t="s">
        <v>80</v>
      </c>
      <c r="F22" s="198" t="s">
        <v>114</v>
      </c>
      <c r="G22" s="199"/>
      <c r="H22" s="200"/>
      <c r="I22" s="168" t="s">
        <v>8</v>
      </c>
      <c r="J22" s="75" t="s">
        <v>9</v>
      </c>
      <c r="K22" s="75" t="s">
        <v>80</v>
      </c>
      <c r="L22" s="198" t="s">
        <v>175</v>
      </c>
      <c r="M22" s="199"/>
      <c r="N22" s="200"/>
    </row>
    <row r="23" spans="1:14" s="2" customFormat="1" ht="18.75" customHeight="1">
      <c r="A23" s="11"/>
      <c r="B23" s="241"/>
      <c r="C23" s="151"/>
      <c r="D23" s="151"/>
      <c r="E23" s="20" t="s">
        <v>83</v>
      </c>
      <c r="F23" s="195"/>
      <c r="G23" s="196"/>
      <c r="H23" s="197"/>
      <c r="I23" s="162"/>
      <c r="J23" s="151"/>
      <c r="K23" s="20" t="s">
        <v>187</v>
      </c>
      <c r="L23" s="195"/>
      <c r="M23" s="196"/>
      <c r="N23" s="197"/>
    </row>
    <row r="24" spans="1:14" s="2" customFormat="1" ht="18.75" customHeight="1">
      <c r="A24" s="11"/>
      <c r="B24" s="241"/>
      <c r="C24" s="77">
        <v>0.38958333333333334</v>
      </c>
      <c r="D24" s="77">
        <v>0.39166666666666666</v>
      </c>
      <c r="E24" s="77" t="s">
        <v>186</v>
      </c>
      <c r="F24" s="195" t="s">
        <v>201</v>
      </c>
      <c r="G24" s="196"/>
      <c r="H24" s="197"/>
      <c r="I24" s="162"/>
      <c r="J24" s="151"/>
      <c r="K24" s="78" t="s">
        <v>185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1"/>
      <c r="D25" s="151"/>
      <c r="E25" s="20" t="s">
        <v>185</v>
      </c>
      <c r="F25" s="195"/>
      <c r="G25" s="196"/>
      <c r="H25" s="197"/>
      <c r="I25" s="162"/>
      <c r="J25" s="151"/>
      <c r="K25" s="20" t="s">
        <v>186</v>
      </c>
      <c r="L25" s="195"/>
      <c r="M25" s="196"/>
      <c r="N25" s="197"/>
    </row>
    <row r="26" spans="1:14" s="2" customFormat="1" ht="18.75" customHeight="1">
      <c r="A26" s="11"/>
      <c r="B26" s="242"/>
      <c r="C26" s="151">
        <v>0.39375</v>
      </c>
      <c r="D26" s="151">
        <v>0.3951388888888889</v>
      </c>
      <c r="E26" s="151" t="s">
        <v>187</v>
      </c>
      <c r="F26" s="195" t="s">
        <v>200</v>
      </c>
      <c r="G26" s="196"/>
      <c r="H26" s="197"/>
      <c r="I26" s="162"/>
      <c r="J26" s="151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6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6"/>
    </row>
    <row r="29" spans="1:14" s="2" customFormat="1" ht="13.5" customHeight="1">
      <c r="A29" s="11"/>
      <c r="B29" s="98"/>
      <c r="C29" s="105" t="s">
        <v>16</v>
      </c>
      <c r="D29" s="106" t="s">
        <v>188</v>
      </c>
      <c r="E29" s="106" t="s">
        <v>189</v>
      </c>
      <c r="F29" s="106" t="s">
        <v>190</v>
      </c>
      <c r="G29" s="106" t="s">
        <v>191</v>
      </c>
      <c r="H29" s="106" t="s">
        <v>192</v>
      </c>
      <c r="I29" s="106" t="s">
        <v>193</v>
      </c>
      <c r="J29" s="106" t="s">
        <v>194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/>
      <c r="E30" s="118"/>
      <c r="F30" s="118"/>
      <c r="G30" s="118"/>
      <c r="H30" s="118"/>
      <c r="I30" s="118"/>
      <c r="J30" s="118"/>
      <c r="K30" s="118">
        <v>0.3298611111111111</v>
      </c>
      <c r="L30" s="119"/>
      <c r="M30" s="111">
        <f>SUM(C30:L30)</f>
        <v>0.3298611111111111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0.1763888888888889</v>
      </c>
      <c r="E31" s="31"/>
      <c r="F31" s="31"/>
      <c r="G31" s="31"/>
      <c r="H31" s="31"/>
      <c r="I31" s="31">
        <v>0.03819444444444444</v>
      </c>
      <c r="J31" s="31"/>
      <c r="K31" s="31">
        <v>0.15902777777777777</v>
      </c>
      <c r="L31" s="109"/>
      <c r="M31" s="112">
        <f>SUM(C31:L31)</f>
        <v>0.3736111111111111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2" t="s">
        <v>157</v>
      </c>
      <c r="C35" s="203" t="s">
        <v>203</v>
      </c>
      <c r="D35" s="180"/>
      <c r="E35" s="203" t="s">
        <v>205</v>
      </c>
      <c r="F35" s="180"/>
      <c r="G35" s="181"/>
      <c r="H35" s="180"/>
      <c r="I35" s="181"/>
      <c r="J35" s="180"/>
      <c r="K35" s="181"/>
      <c r="L35" s="180"/>
      <c r="M35" s="181"/>
      <c r="N35" s="180"/>
    </row>
    <row r="36" spans="1:14" s="2" customFormat="1" ht="19.5" customHeight="1">
      <c r="A36" s="11" t="s">
        <v>181</v>
      </c>
      <c r="B36" s="233"/>
      <c r="C36" s="179"/>
      <c r="D36" s="180"/>
      <c r="E36" s="203"/>
      <c r="F36" s="180"/>
      <c r="G36" s="181"/>
      <c r="H36" s="180"/>
      <c r="I36" s="181"/>
      <c r="J36" s="180"/>
      <c r="K36" s="181"/>
      <c r="L36" s="180"/>
      <c r="M36" s="179"/>
      <c r="N36" s="180"/>
    </row>
    <row r="37" spans="1:14" s="2" customFormat="1" ht="19.5" customHeight="1">
      <c r="A37" s="11"/>
      <c r="B37" s="233"/>
      <c r="C37" s="181"/>
      <c r="D37" s="180"/>
      <c r="E37" s="179"/>
      <c r="F37" s="180"/>
      <c r="G37" s="181"/>
      <c r="H37" s="180"/>
      <c r="I37" s="181"/>
      <c r="J37" s="180"/>
      <c r="K37" s="179"/>
      <c r="L37" s="180"/>
      <c r="M37" s="179"/>
      <c r="N37" s="180"/>
    </row>
    <row r="38" spans="1:14" s="2" customFormat="1" ht="19.5" customHeight="1">
      <c r="A38" s="11"/>
      <c r="B38" s="233"/>
      <c r="C38" s="179"/>
      <c r="D38" s="180"/>
      <c r="E38" s="203"/>
      <c r="F38" s="180"/>
      <c r="G38" s="179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3"/>
      <c r="C39" s="179"/>
      <c r="D39" s="180"/>
      <c r="E39" s="179"/>
      <c r="F39" s="180"/>
      <c r="G39" s="179"/>
      <c r="H39" s="180"/>
      <c r="I39" s="179"/>
      <c r="J39" s="180"/>
      <c r="K39" s="181"/>
      <c r="L39" s="180"/>
      <c r="M39" s="179"/>
      <c r="N39" s="180"/>
    </row>
    <row r="40" spans="1:14" s="2" customFormat="1" ht="19.5" customHeight="1">
      <c r="A40" s="11"/>
      <c r="B40" s="233"/>
      <c r="C40" s="179"/>
      <c r="D40" s="180"/>
      <c r="E40" s="179"/>
      <c r="F40" s="180"/>
      <c r="G40" s="179"/>
      <c r="H40" s="180"/>
      <c r="I40" s="179"/>
      <c r="J40" s="180"/>
      <c r="K40" s="179"/>
      <c r="L40" s="180"/>
      <c r="M40" s="179"/>
      <c r="N40" s="180"/>
    </row>
    <row r="41" spans="1:14" s="2" customFormat="1" ht="19.5" customHeight="1">
      <c r="A41" s="11"/>
      <c r="B41" s="234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166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2" t="s">
        <v>202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</row>
    <row r="45" spans="1:14" s="2" customFormat="1" ht="12" customHeight="1">
      <c r="A45" s="156"/>
      <c r="B45" s="182" t="s">
        <v>204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/>
    </row>
    <row r="46" spans="1:14" s="2" customFormat="1" ht="12" customHeight="1">
      <c r="A46" s="11"/>
      <c r="B46" s="182" t="s">
        <v>206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2"/>
    </row>
    <row r="47" spans="1:14" s="2" customFormat="1" ht="12" customHeight="1">
      <c r="A47" s="11"/>
      <c r="B47" s="182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4"/>
    </row>
    <row r="48" spans="1:14" s="2" customFormat="1" ht="12" customHeight="1">
      <c r="A48" s="11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4"/>
    </row>
    <row r="49" spans="1:14" s="2" customFormat="1" ht="12" customHeight="1">
      <c r="A49" s="11"/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9"/>
    </row>
    <row r="50" spans="1:14" s="2" customFormat="1" ht="12" customHeight="1">
      <c r="A50" s="11"/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</row>
    <row r="51" spans="1:14" s="2" customFormat="1" ht="12" customHeight="1">
      <c r="A51" s="11"/>
      <c r="B51" s="185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</row>
    <row r="52" spans="1:14" s="2" customFormat="1" ht="12" customHeight="1">
      <c r="A52" s="11"/>
      <c r="B52" s="185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s="2" customFormat="1" ht="12" customHeight="1">
      <c r="A53" s="11"/>
      <c r="B53" s="22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228"/>
    </row>
    <row r="54" spans="1:14" s="2" customFormat="1" ht="12" customHeight="1">
      <c r="A54" s="11"/>
      <c r="B54" s="204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6"/>
    </row>
    <row r="55" spans="2:15" s="50" customFormat="1" ht="11.25">
      <c r="B55" s="10" t="s">
        <v>161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9" t="s">
        <v>113</v>
      </c>
      <c r="N55" s="170" t="s">
        <v>109</v>
      </c>
      <c r="O55" s="7"/>
    </row>
    <row r="56" spans="2:15" s="52" customFormat="1" ht="21.75" customHeight="1">
      <c r="B56" s="70" t="s">
        <v>75</v>
      </c>
      <c r="C56" s="84" t="s">
        <v>172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9" t="s">
        <v>52</v>
      </c>
      <c r="K56" s="230"/>
      <c r="L56" s="231"/>
      <c r="M56" s="224" t="s">
        <v>53</v>
      </c>
      <c r="N56" s="225"/>
      <c r="O56" s="8"/>
    </row>
    <row r="57" spans="2:15" s="50" customFormat="1" ht="22.5" customHeight="1">
      <c r="B57" s="93" t="s">
        <v>54</v>
      </c>
      <c r="C57" s="54">
        <v>-151.2</v>
      </c>
      <c r="D57" s="54">
        <v>-159.7</v>
      </c>
      <c r="E57" s="91" t="s">
        <v>168</v>
      </c>
      <c r="F57" s="54">
        <v>27.2</v>
      </c>
      <c r="G57" s="158">
        <v>25.1</v>
      </c>
      <c r="H57" s="92" t="s">
        <v>165</v>
      </c>
      <c r="I57" s="160">
        <v>0</v>
      </c>
      <c r="J57" s="55" t="s">
        <v>122</v>
      </c>
      <c r="K57" s="220">
        <v>7.2</v>
      </c>
      <c r="L57" s="226"/>
      <c r="M57" s="220" t="s">
        <v>158</v>
      </c>
      <c r="N57" s="221"/>
      <c r="O57" s="7"/>
    </row>
    <row r="58" spans="2:15" s="50" customFormat="1" ht="22.5" customHeight="1">
      <c r="B58" s="93" t="s">
        <v>55</v>
      </c>
      <c r="C58" s="54">
        <v>-145.6</v>
      </c>
      <c r="D58" s="54">
        <v>-154.9</v>
      </c>
      <c r="E58" s="92" t="s">
        <v>125</v>
      </c>
      <c r="F58" s="135">
        <v>22</v>
      </c>
      <c r="G58" s="155">
        <v>25</v>
      </c>
      <c r="H58" s="92" t="s">
        <v>123</v>
      </c>
      <c r="I58" s="160">
        <v>0</v>
      </c>
      <c r="J58" s="55" t="s">
        <v>176</v>
      </c>
      <c r="K58" s="220">
        <v>7.2</v>
      </c>
      <c r="L58" s="226"/>
      <c r="M58" s="220" t="s">
        <v>158</v>
      </c>
      <c r="N58" s="221"/>
      <c r="O58" s="7"/>
    </row>
    <row r="59" spans="2:15" s="50" customFormat="1" ht="22.5" customHeight="1">
      <c r="B59" s="93" t="s">
        <v>179</v>
      </c>
      <c r="C59" s="54">
        <v>-171</v>
      </c>
      <c r="D59" s="54">
        <v>-174.5</v>
      </c>
      <c r="E59" s="92" t="s">
        <v>137</v>
      </c>
      <c r="F59" s="56">
        <v>20</v>
      </c>
      <c r="G59" s="56">
        <v>15</v>
      </c>
      <c r="H59" s="92" t="s">
        <v>156</v>
      </c>
      <c r="I59" s="160">
        <v>0</v>
      </c>
      <c r="J59" s="57" t="s">
        <v>77</v>
      </c>
      <c r="K59" s="220">
        <v>7.2</v>
      </c>
      <c r="L59" s="226"/>
      <c r="M59" s="220" t="s">
        <v>159</v>
      </c>
      <c r="N59" s="221"/>
      <c r="O59" s="7"/>
    </row>
    <row r="60" spans="2:15" s="50" customFormat="1" ht="22.5" customHeight="1">
      <c r="B60" s="93" t="s">
        <v>56</v>
      </c>
      <c r="C60" s="54">
        <v>-104.6</v>
      </c>
      <c r="D60" s="54">
        <v>-120.5</v>
      </c>
      <c r="E60" s="92" t="s">
        <v>138</v>
      </c>
      <c r="F60" s="56">
        <v>50</v>
      </c>
      <c r="G60" s="56">
        <v>45</v>
      </c>
      <c r="H60" s="92" t="s">
        <v>76</v>
      </c>
      <c r="I60" s="160">
        <v>0</v>
      </c>
      <c r="J60" s="55" t="s">
        <v>57</v>
      </c>
      <c r="K60" s="220">
        <v>7.2</v>
      </c>
      <c r="L60" s="226"/>
      <c r="M60" s="220" t="s">
        <v>160</v>
      </c>
      <c r="N60" s="221"/>
      <c r="O60" s="7"/>
    </row>
    <row r="61" spans="2:15" s="50" customFormat="1" ht="22.5" customHeight="1">
      <c r="B61" s="93" t="s">
        <v>58</v>
      </c>
      <c r="C61" s="54">
        <v>40.4</v>
      </c>
      <c r="D61" s="54">
        <v>35.6</v>
      </c>
      <c r="E61" s="92" t="s">
        <v>112</v>
      </c>
      <c r="F61" s="56">
        <v>50</v>
      </c>
      <c r="G61" s="56">
        <v>45</v>
      </c>
      <c r="H61" s="91" t="s">
        <v>174</v>
      </c>
      <c r="I61" s="160">
        <v>0</v>
      </c>
      <c r="J61" s="217" t="s">
        <v>167</v>
      </c>
      <c r="K61" s="189"/>
      <c r="L61" s="190"/>
      <c r="M61" s="190"/>
      <c r="N61" s="191"/>
      <c r="O61" s="7"/>
    </row>
    <row r="62" spans="2:15" s="50" customFormat="1" ht="22.5" customHeight="1">
      <c r="B62" s="93" t="s">
        <v>164</v>
      </c>
      <c r="C62" s="54">
        <v>35.6</v>
      </c>
      <c r="D62" s="54">
        <v>31.5</v>
      </c>
      <c r="E62" s="92" t="s">
        <v>139</v>
      </c>
      <c r="F62" s="56">
        <v>270</v>
      </c>
      <c r="G62" s="160">
        <v>265</v>
      </c>
      <c r="H62" s="91" t="s">
        <v>126</v>
      </c>
      <c r="I62" s="160">
        <v>0</v>
      </c>
      <c r="J62" s="218"/>
      <c r="K62" s="214"/>
      <c r="L62" s="215"/>
      <c r="M62" s="215"/>
      <c r="N62" s="216"/>
      <c r="O62" s="7"/>
    </row>
    <row r="63" spans="2:15" s="50" customFormat="1" ht="22.5" customHeight="1">
      <c r="B63" s="93" t="s">
        <v>59</v>
      </c>
      <c r="C63" s="54">
        <v>33.2</v>
      </c>
      <c r="D63" s="54">
        <v>29.3</v>
      </c>
      <c r="E63" s="92" t="s">
        <v>140</v>
      </c>
      <c r="F63" s="58" t="s">
        <v>184</v>
      </c>
      <c r="G63" s="60" t="s">
        <v>184</v>
      </c>
      <c r="H63" s="91" t="s">
        <v>127</v>
      </c>
      <c r="I63" s="160">
        <v>0</v>
      </c>
      <c r="J63" s="218"/>
      <c r="K63" s="214"/>
      <c r="L63" s="215"/>
      <c r="M63" s="215"/>
      <c r="N63" s="216"/>
      <c r="O63" s="7"/>
    </row>
    <row r="64" spans="2:15" s="50" customFormat="1" ht="22.5" customHeight="1">
      <c r="B64" s="93" t="s">
        <v>60</v>
      </c>
      <c r="C64" s="54">
        <v>31.9</v>
      </c>
      <c r="D64" s="54">
        <v>28.1</v>
      </c>
      <c r="E64" s="92" t="s">
        <v>141</v>
      </c>
      <c r="F64" s="58">
        <v>3</v>
      </c>
      <c r="G64" s="60">
        <v>3</v>
      </c>
      <c r="H64" s="96"/>
      <c r="I64" s="159"/>
      <c r="J64" s="218"/>
      <c r="K64" s="214"/>
      <c r="L64" s="215"/>
      <c r="M64" s="215"/>
      <c r="N64" s="216"/>
      <c r="O64" s="7"/>
    </row>
    <row r="65" spans="2:15" s="50" customFormat="1" ht="22.5" customHeight="1">
      <c r="B65" s="94" t="s">
        <v>94</v>
      </c>
      <c r="C65" s="59">
        <v>0.00013</v>
      </c>
      <c r="D65" s="59">
        <v>4.84E-05</v>
      </c>
      <c r="E65" s="91" t="s">
        <v>61</v>
      </c>
      <c r="F65" s="54">
        <v>31.8</v>
      </c>
      <c r="G65" s="54">
        <v>20.4</v>
      </c>
      <c r="H65" s="92" t="s">
        <v>163</v>
      </c>
      <c r="I65" s="158">
        <v>0</v>
      </c>
      <c r="J65" s="218"/>
      <c r="K65" s="214"/>
      <c r="L65" s="215"/>
      <c r="M65" s="215"/>
      <c r="N65" s="216"/>
      <c r="O65" s="7"/>
    </row>
    <row r="66" spans="2:15" s="50" customFormat="1" ht="22.5" customHeight="1">
      <c r="B66" s="95" t="s">
        <v>62</v>
      </c>
      <c r="C66" s="71">
        <v>500</v>
      </c>
      <c r="D66" s="167"/>
      <c r="E66" s="97" t="s">
        <v>128</v>
      </c>
      <c r="F66" s="134">
        <v>28.8</v>
      </c>
      <c r="G66" s="160">
        <v>74.8</v>
      </c>
      <c r="H66" s="97" t="s">
        <v>142</v>
      </c>
      <c r="I66" s="161">
        <v>0</v>
      </c>
      <c r="J66" s="219"/>
      <c r="K66" s="243"/>
      <c r="L66" s="244"/>
      <c r="M66" s="244"/>
      <c r="N66" s="245"/>
      <c r="O66" s="7"/>
    </row>
    <row r="67" spans="1:14" s="2" customFormat="1" ht="1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171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162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129</v>
      </c>
      <c r="C71" s="69" t="s">
        <v>130</v>
      </c>
      <c r="D71" s="68" t="s">
        <v>90</v>
      </c>
      <c r="E71" s="69" t="s">
        <v>106</v>
      </c>
      <c r="F71" s="69" t="s">
        <v>131</v>
      </c>
      <c r="G71" s="69" t="s">
        <v>107</v>
      </c>
      <c r="H71" s="69" t="s">
        <v>132</v>
      </c>
      <c r="I71" s="69" t="s">
        <v>170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2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3" t="s">
        <v>180</v>
      </c>
      <c r="C75" s="188"/>
      <c r="D75" s="144">
        <v>0</v>
      </c>
      <c r="E75" s="188" t="s">
        <v>96</v>
      </c>
      <c r="F75" s="188"/>
      <c r="G75" s="146">
        <v>0</v>
      </c>
      <c r="H75" s="188" t="s">
        <v>143</v>
      </c>
      <c r="I75" s="188"/>
      <c r="J75" s="144">
        <v>0</v>
      </c>
      <c r="K75" s="188" t="s">
        <v>144</v>
      </c>
      <c r="L75" s="188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4"/>
      <c r="D76" s="144">
        <v>0</v>
      </c>
      <c r="E76" s="174" t="s">
        <v>145</v>
      </c>
      <c r="F76" s="174"/>
      <c r="G76" s="146">
        <v>0</v>
      </c>
      <c r="H76" s="174" t="s">
        <v>146</v>
      </c>
      <c r="I76" s="174"/>
      <c r="J76" s="144">
        <v>0</v>
      </c>
      <c r="K76" s="174" t="s">
        <v>147</v>
      </c>
      <c r="L76" s="174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4"/>
      <c r="D77" s="144">
        <v>0</v>
      </c>
      <c r="E77" s="174" t="s">
        <v>148</v>
      </c>
      <c r="F77" s="174"/>
      <c r="G77" s="146">
        <v>0</v>
      </c>
      <c r="H77" s="174" t="s">
        <v>111</v>
      </c>
      <c r="I77" s="174"/>
      <c r="J77" s="144">
        <v>0</v>
      </c>
      <c r="K77" s="174" t="s">
        <v>149</v>
      </c>
      <c r="L77" s="174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4"/>
      <c r="D78" s="144">
        <v>0</v>
      </c>
      <c r="E78" s="174" t="s">
        <v>150</v>
      </c>
      <c r="F78" s="174"/>
      <c r="G78" s="146">
        <v>0</v>
      </c>
      <c r="H78" s="174" t="s">
        <v>133</v>
      </c>
      <c r="I78" s="174"/>
      <c r="J78" s="144">
        <v>0</v>
      </c>
      <c r="K78" s="174" t="s">
        <v>110</v>
      </c>
      <c r="L78" s="174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4"/>
      <c r="D79" s="144">
        <v>0</v>
      </c>
      <c r="E79" s="174" t="s">
        <v>97</v>
      </c>
      <c r="F79" s="174"/>
      <c r="G79" s="146">
        <v>0</v>
      </c>
      <c r="H79" s="174" t="s">
        <v>151</v>
      </c>
      <c r="I79" s="174"/>
      <c r="J79" s="144">
        <v>0</v>
      </c>
      <c r="K79" s="174" t="s">
        <v>134</v>
      </c>
      <c r="L79" s="174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4"/>
      <c r="D80" s="144">
        <v>0</v>
      </c>
      <c r="E80" s="174" t="s">
        <v>152</v>
      </c>
      <c r="F80" s="174"/>
      <c r="G80" s="146">
        <v>0</v>
      </c>
      <c r="H80" s="174" t="s">
        <v>135</v>
      </c>
      <c r="I80" s="174"/>
      <c r="J80" s="144">
        <v>0</v>
      </c>
      <c r="K80" s="174" t="s">
        <v>95</v>
      </c>
      <c r="L80" s="174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4"/>
      <c r="D81" s="144">
        <v>0</v>
      </c>
      <c r="E81" s="174" t="s">
        <v>153</v>
      </c>
      <c r="F81" s="174"/>
      <c r="G81" s="146">
        <v>0</v>
      </c>
      <c r="H81" s="174" t="s">
        <v>154</v>
      </c>
      <c r="I81" s="174"/>
      <c r="J81" s="144">
        <v>0</v>
      </c>
      <c r="K81" s="174" t="s">
        <v>136</v>
      </c>
      <c r="L81" s="174"/>
      <c r="M81" s="147">
        <v>0</v>
      </c>
      <c r="N81" s="61"/>
      <c r="O81" s="152"/>
    </row>
    <row r="82" spans="2:15" s="50" customFormat="1" ht="18.75" customHeight="1">
      <c r="B82" s="222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155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2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7" t="s">
        <v>195</v>
      </c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9"/>
      <c r="O85" s="7"/>
    </row>
    <row r="86" spans="2:15" s="50" customFormat="1" ht="12" customHeight="1">
      <c r="B86" s="171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1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1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1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1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3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3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3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3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3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3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KMTNetSSO</cp:lastModifiedBy>
  <cp:lastPrinted>2024-01-23T19:23:19Z</cp:lastPrinted>
  <dcterms:created xsi:type="dcterms:W3CDTF">2015-02-04T05:26:32Z</dcterms:created>
  <dcterms:modified xsi:type="dcterms:W3CDTF">2024-02-13T19:39:25Z</dcterms:modified>
  <cp:category/>
  <cp:version/>
  <cp:contentType/>
  <cp:contentStatus/>
</cp:coreProperties>
</file>