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0" yWindow="32760" windowWidth="16065" windowHeight="127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<sst xmlns="http://schemas.openxmlformats.org/spreadsheetml/2006/main" count="242" uniqueCount="230">
  <si>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</si>
  <si>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</si>
  <si>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</si>
  <si>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</si>
  <si>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</si>
  <si>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</si>
  <si>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</si>
  <si>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</si>
  <si>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</si>
  <si>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</si>
  <si>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</si>
  <si>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</si>
  <si>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</si>
  <si>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</si>
  <si>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</si>
  <si>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</si>
  <si>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</si>
  <si>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</si>
  <si>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</si>
  <si>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</si>
  <si>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</si>
  <si>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</si>
  <si>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</si>
  <si>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</si>
  <si>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</si>
  <si>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</si>
  <si>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</si>
  <si>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</si>
  <si>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</si>
  <si>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</si>
  <si>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</si>
  <si>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</si>
  <si>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</si>
  <si>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</si>
  <si>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</si>
  <si>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</si>
  <si>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</si>
  <si>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</si>
  <si>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</si>
  <si>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</si>
  <si>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</si>
  <si>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</si>
  <si>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</si>
  <si>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</si>
  <si>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</si>
  <si>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</si>
  <si>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</si>
  <si>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</si>
  <si>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</si>
  <si>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</si>
  <si>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</si>
  <si>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</si>
  <si>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</si>
  <si>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</si>
  <si>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</si>
  <si>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</si>
  <si>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</si>
  <si>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</si>
  <si>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</si>
  <si>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</si>
  <si>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</si>
  <si>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</si>
  <si>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</si>
  <si>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</si>
  <si>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</si>
  <si>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</si>
  <si>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</si>
  <si>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</si>
  <si>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</si>
  <si>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</si>
  <si>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</si>
  <si>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</si>
  <si>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</si>
  <si>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</si>
  <si>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</si>
  <si>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</si>
  <si>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</si>
  <si>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</si>
  <si>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</si>
  <si>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</si>
  <si>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</si>
  <si>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</si>
  <si>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</si>
  <si>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</si>
  <si>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</si>
  <si>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</si>
  <si>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</si>
  <si>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</si>
  <si>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</si>
  <si>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</si>
  <si>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</si>
  <si>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</si>
  <si>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</si>
  <si>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</si>
  <si>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</si>
  <si>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</si>
  <si>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</si>
  <si>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</si>
  <si>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</si>
  <si>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</si>
  <si>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</si>
  <si>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</si>
  <si>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</si>
  <si>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</si>
  <si>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</si>
  <si>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</si>
  <si>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</si>
  <si>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</si>
  <si>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</si>
  <si>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</si>
  <si>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</si>
  <si>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</si>
  <si>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</si>
  <si>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</si>
  <si>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</si>
  <si>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</si>
  <si>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</si>
  <si>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</si>
  <si>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</si>
  <si>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</si>
  <si>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</si>
  <si>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</si>
  <si>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</si>
  <si>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</si>
  <si>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</si>
  <si>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</si>
  <si>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</si>
  <si>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</si>
  <si>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</si>
  <si>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</si>
  <si>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</si>
  <si>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</si>
  <si>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</si>
  <si>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</si>
  <si>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</si>
  <si>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</si>
  <si>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</si>
  <si>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</si>
  <si>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</si>
  <si>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</si>
  <si>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</si>
  <si>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</si>
  <si>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</si>
  <si>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</si>
  <si>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</si>
  <si>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</si>
  <si>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</si>
  <si>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</si>
  <si>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</si>
  <si>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</si>
  <si>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</si>
  <si>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</si>
  <si>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</si>
  <si>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</si>
  <si>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</si>
  <si>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</si>
  <si>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</si>
  <si>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</si>
  <si>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MMA</t>
  </si>
  <si>
    <t>DEEPS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</si>
  <si>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</si>
  <si>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</si>
  <si>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</si>
  <si>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</si>
  <si>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</si>
  <si>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</si>
  <si>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</si>
  <si>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</si>
  <si>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</si>
  <si>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</si>
  <si>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</si>
  <si>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</si>
  <si>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</si>
  <si>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</si>
  <si>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</si>
  <si>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</si>
  <si>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</si>
  <si>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</si>
  <si>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KSP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</si>
  <si>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</si>
  <si>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</si>
  <si>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</si>
  <si>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</si>
  <si>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</si>
  <si>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</si>
  <si>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</si>
  <si>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</si>
  <si>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</si>
  <si>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</si>
  <si>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 xml:space="preserve"> </t>
  </si>
  <si>
    <t>R</t>
  </si>
  <si>
    <t>V</t>
  </si>
  <si>
    <t>I</t>
  </si>
  <si>
    <t>정예솜</t>
  </si>
  <si>
    <t>TMT</t>
  </si>
  <si>
    <t>구름으로 인해 저녁 flat 건너뜀</t>
  </si>
  <si>
    <t>SE</t>
  </si>
  <si>
    <t>구름으로 인해 새벽 flat 건너뜀</t>
  </si>
  <si>
    <t>ESE</t>
  </si>
  <si>
    <t>E</t>
  </si>
  <si>
    <t>강풍으로 인해 방풍막 연결</t>
  </si>
  <si>
    <t>KAMP</t>
  </si>
  <si>
    <t>MMA-KS4</t>
  </si>
  <si>
    <t>E_051959-051962 초점확인 영상</t>
  </si>
  <si>
    <t>E_051959-051962</t>
  </si>
  <si>
    <t>S_051679:M</t>
  </si>
  <si>
    <t>S_051975:T</t>
  </si>
  <si>
    <t>E_051984-051995 Dec oscillation으로 수동관측함</t>
  </si>
  <si>
    <t>E_051984-051995</t>
  </si>
  <si>
    <t>[12:17] KSP script HA limit으로 #1-3 스킵됨</t>
  </si>
  <si>
    <t>E_052029-052031 Dec oscillation으로 수동관측함</t>
  </si>
  <si>
    <t>C_051959-052030</t>
  </si>
  <si>
    <t>B_051984:N19</t>
  </si>
  <si>
    <t>B_052005:M06</t>
  </si>
  <si>
    <t>E_052049</t>
  </si>
  <si>
    <t>E_052049 Dec oscillation으로 수동관측함</t>
  </si>
  <si>
    <t>E_052029-052031</t>
  </si>
  <si>
    <t>B_052021:M06</t>
  </si>
  <si>
    <t>B_052029:M06</t>
  </si>
  <si>
    <t>[10:00] 짙은 구름으로 인해 관측 대기/ [10:40] 관측 재개</t>
  </si>
  <si>
    <t>S_052034:M</t>
  </si>
  <si>
    <t>B_052041:M06</t>
  </si>
  <si>
    <t>[14:30-14:50] 계속 되는 Dec oscillation으로 EIB 껐다 킴/ 관측 못한 시간 프로젝트별 날씨불량에 넣음</t>
  </si>
  <si>
    <t>S_052101:M</t>
  </si>
  <si>
    <t>S_052119:N</t>
  </si>
  <si>
    <t>반사율 측정함</t>
  </si>
  <si>
    <t>KSP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</si>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</sst>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84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83" fontId="82" fillId="34" borderId="37" xfId="0" applyNumberFormat="1" applyFont="1" applyFill="1" applyBorder="1" applyAlignment="1">
      <alignment horizontal="center" vertical="center"/>
    </xf>
    <xf numFmtId="183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83" fontId="82" fillId="36" borderId="40" xfId="0" applyNumberFormat="1" applyFont="1" applyFill="1" applyBorder="1" applyAlignment="1">
      <alignment horizontal="center" vertical="center"/>
    </xf>
    <xf numFmtId="183" fontId="82" fillId="36" borderId="41" xfId="0" applyNumberFormat="1" applyFont="1" applyFill="1" applyBorder="1" applyAlignment="1">
      <alignment horizontal="center" vertical="center"/>
    </xf>
    <xf numFmtId="183" fontId="82" fillId="36" borderId="42" xfId="0" applyNumberFormat="1" applyFont="1" applyFill="1" applyBorder="1" applyAlignment="1">
      <alignment horizontal="center" vertical="center"/>
    </xf>
    <xf numFmtId="183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83" fontId="82" fillId="34" borderId="45" xfId="0" applyNumberFormat="1" applyFont="1" applyFill="1" applyBorder="1" applyAlignment="1">
      <alignment horizontal="center" vertical="center"/>
    </xf>
    <xf numFmtId="183" fontId="82" fillId="38" borderId="46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47" xfId="0" applyNumberFormat="1" applyFont="1" applyFill="1" applyBorder="1" applyAlignment="1">
      <alignment horizontal="center" vertical="center"/>
    </xf>
    <xf numFmtId="183" fontId="82" fillId="38" borderId="48" xfId="0" applyNumberFormat="1" applyFont="1" applyFill="1" applyBorder="1" applyAlignment="1">
      <alignment horizontal="center" vertical="center"/>
    </xf>
    <xf numFmtId="183" fontId="82" fillId="39" borderId="49" xfId="0" applyNumberFormat="1" applyFont="1" applyFill="1" applyBorder="1" applyAlignment="1">
      <alignment horizontal="center" vertical="center"/>
    </xf>
    <xf numFmtId="183" fontId="82" fillId="39" borderId="50" xfId="0" applyNumberFormat="1" applyFont="1" applyFill="1" applyBorder="1" applyAlignment="1">
      <alignment horizontal="center" vertical="center"/>
    </xf>
    <xf numFmtId="183" fontId="82" fillId="39" borderId="51" xfId="0" applyNumberFormat="1" applyFont="1" applyFill="1" applyBorder="1" applyAlignment="1">
      <alignment horizontal="center" vertical="center"/>
    </xf>
    <xf numFmtId="183" fontId="82" fillId="40" borderId="52" xfId="0" applyNumberFormat="1" applyFont="1" applyFill="1" applyBorder="1" applyAlignment="1">
      <alignment horizontal="center" vertical="center"/>
    </xf>
    <xf numFmtId="183" fontId="82" fillId="40" borderId="53" xfId="0" applyNumberFormat="1" applyFont="1" applyFill="1" applyBorder="1" applyAlignment="1">
      <alignment horizontal="center" vertical="center"/>
    </xf>
    <xf numFmtId="183" fontId="82" fillId="40" borderId="54" xfId="0" applyNumberFormat="1" applyFont="1" applyFill="1" applyBorder="1" applyAlignment="1">
      <alignment horizontal="center" vertical="center"/>
    </xf>
    <xf numFmtId="183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24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58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59" xfId="0" applyNumberFormat="1" applyFont="1" applyFill="1" applyBorder="1" applyAlignment="1">
      <alignment horizontal="center" vertical="center"/>
    </xf>
    <xf numFmtId="193" fontId="94" fillId="34" borderId="60" xfId="0" applyNumberFormat="1" applyFont="1" applyFill="1" applyBorder="1" applyAlignment="1">
      <alignment horizontal="center" vertical="center"/>
    </xf>
    <xf numFmtId="193" fontId="94" fillId="34" borderId="61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 wrapText="1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93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20" xfId="0" applyNumberFormat="1" applyFont="1" applyBorder="1" applyAlignment="1" quotePrefix="1">
      <alignment horizontal="left" vertical="center" wrapText="1"/>
    </xf>
    <xf numFmtId="0" fontId="92" fillId="0" borderId="14" xfId="0" applyNumberFormat="1" applyFont="1" applyBorder="1" applyAlignment="1">
      <alignment horizontal="left" vertical="center" wrapText="1"/>
    </xf>
    <xf numFmtId="0" fontId="92" fillId="0" borderId="13" xfId="0" applyNumberFormat="1" applyFont="1" applyBorder="1" applyAlignment="1">
      <alignment horizontal="left" vertical="center" wrapText="1"/>
    </xf>
    <xf numFmtId="0" fontId="91" fillId="0" borderId="72" xfId="0" applyFont="1" applyBorder="1" applyAlignment="1">
      <alignment horizontal="center" vertical="center" wrapText="1"/>
    </xf>
    <xf numFmtId="0" fontId="92" fillId="0" borderId="33" xfId="0" applyNumberFormat="1" applyFont="1" applyBorder="1" applyAlignment="1" quotePrefix="1">
      <alignment horizontal="left" vertical="center" wrapText="1"/>
    </xf>
    <xf numFmtId="0" fontId="92" fillId="0" borderId="73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20" fontId="6" fillId="42" borderId="76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7" xfId="33" applyNumberFormat="1" applyFont="1" applyFill="1" applyBorder="1" applyAlignment="1">
      <alignment horizontal="left" vertical="center" wrapText="1"/>
      <protection/>
    </xf>
    <xf numFmtId="21" fontId="6" fillId="42" borderId="78" xfId="33" applyNumberFormat="1" applyFont="1" applyFill="1" applyBorder="1" applyAlignment="1" quotePrefix="1">
      <alignment horizontal="left" vertical="center"/>
      <protection/>
    </xf>
    <xf numFmtId="21" fontId="6" fillId="42" borderId="0" xfId="33" applyNumberFormat="1" applyFont="1" applyFill="1" applyBorder="1" applyAlignment="1">
      <alignment horizontal="left" vertical="center"/>
      <protection/>
    </xf>
    <xf numFmtId="21" fontId="6" fillId="42" borderId="79" xfId="33" applyNumberFormat="1" applyFont="1" applyFill="1" applyBorder="1" applyAlignment="1">
      <alignment horizontal="left" vertical="center"/>
      <protection/>
    </xf>
    <xf numFmtId="0" fontId="91" fillId="0" borderId="63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0" borderId="80" xfId="0" applyFont="1" applyFill="1" applyBorder="1" applyAlignment="1">
      <alignment horizontal="center"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1" xfId="0" applyNumberFormat="1" applyFont="1" applyFill="1" applyBorder="1" applyAlignment="1">
      <alignment horizontal="center" vertical="center" wrapText="1"/>
    </xf>
    <xf numFmtId="0" fontId="97" fillId="41" borderId="13" xfId="0" applyNumberFormat="1" applyFont="1" applyFill="1" applyBorder="1" applyAlignment="1" quotePrefix="1">
      <alignment vertical="center" wrapText="1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1" fontId="6" fillId="42" borderId="85" xfId="33" applyNumberFormat="1" applyFont="1" applyFill="1" applyBorder="1" applyAlignment="1" quotePrefix="1">
      <alignment horizontal="left" vertical="center"/>
      <protection/>
    </xf>
    <xf numFmtId="21" fontId="6" fillId="42" borderId="86" xfId="33" applyNumberFormat="1" applyFont="1" applyFill="1" applyBorder="1" applyAlignment="1">
      <alignment horizontal="left" vertical="center"/>
      <protection/>
    </xf>
    <xf numFmtId="21" fontId="6" fillId="42" borderId="87" xfId="33" applyNumberFormat="1" applyFont="1" applyFill="1" applyBorder="1" applyAlignment="1">
      <alignment horizontal="left" vertical="center"/>
      <protection/>
    </xf>
    <xf numFmtId="20" fontId="6" fillId="42" borderId="20" xfId="33" applyNumberFormat="1" applyFont="1" applyFill="1" applyBorder="1" applyAlignment="1" quotePrefix="1">
      <alignment horizontal="left" vertical="center" wrapText="1"/>
      <protection/>
    </xf>
    <xf numFmtId="20" fontId="6" fillId="42" borderId="14" xfId="33" applyNumberFormat="1" applyFont="1" applyFill="1" applyBorder="1" applyAlignment="1">
      <alignment horizontal="left" vertical="center" wrapText="1"/>
      <protection/>
    </xf>
    <xf numFmtId="20" fontId="6" fillId="42" borderId="13" xfId="33" applyNumberFormat="1" applyFont="1" applyFill="1" applyBorder="1" applyAlignment="1">
      <alignment horizontal="left" vertical="center" wrapText="1"/>
      <protection/>
    </xf>
    <xf numFmtId="14" fontId="92" fillId="0" borderId="88" xfId="0" applyNumberFormat="1" applyFont="1" applyBorder="1" applyAlignment="1">
      <alignment horizontal="left" vertical="center"/>
    </xf>
    <xf numFmtId="0" fontId="92" fillId="0" borderId="86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33" xfId="0" applyNumberFormat="1" applyFont="1" applyBorder="1" applyAlignment="1">
      <alignment horizontal="left" vertical="center" wrapText="1"/>
    </xf>
    <xf numFmtId="0" fontId="87" fillId="0" borderId="7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3" xfId="0" applyFont="1" applyFill="1" applyBorder="1" applyAlignment="1">
      <alignment horizontal="center" vertical="center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21" fontId="6" fillId="42" borderId="76" xfId="33" applyNumberFormat="1" applyFont="1" applyFill="1" applyBorder="1" applyAlignment="1" quotePrefix="1">
      <alignment horizontal="left" vertical="center"/>
      <protection/>
    </xf>
    <xf numFmtId="21" fontId="6" fillId="42" borderId="77" xfId="33" applyNumberFormat="1" applyFont="1" applyFill="1" applyBorder="1" applyAlignment="1">
      <alignment horizontal="left" vertical="center"/>
      <protection/>
    </xf>
    <xf numFmtId="0" fontId="90" fillId="0" borderId="88" xfId="0" applyFont="1" applyBorder="1" applyAlignment="1">
      <alignment horizontal="center" vertical="center"/>
    </xf>
    <xf numFmtId="0" fontId="90" fillId="0" borderId="86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6" fillId="42" borderId="78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9" xfId="33" applyNumberFormat="1" applyFont="1" applyFill="1" applyBorder="1" applyAlignment="1">
      <alignment horizontal="left" vertical="center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7" xfId="33" applyNumberFormat="1" applyFont="1" applyFill="1" applyBorder="1" applyAlignment="1" quotePrefix="1">
      <alignment horizontal="left" vertical="center" wrapText="1"/>
      <protection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3" fillId="0" borderId="100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0">
      <selection activeCell="O32" sqref="O32"/>
    </sheetView>
  </sheetViews>
  <sheetFormatPr defaultColWidth="10.75390625" defaultRowHeight="15.75"/>
  <cols>
    <col min="1" max="1" width="0.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45306</v>
      </c>
      <c r="D3" s="234"/>
      <c r="E3" s="12"/>
      <c r="F3" s="12"/>
      <c r="G3" s="12"/>
      <c r="H3" s="11"/>
      <c r="I3" s="11"/>
      <c r="J3" s="11"/>
      <c r="K3" s="102" t="s">
        <v>37</v>
      </c>
      <c r="L3" s="152">
        <f>(M31-(M32+M33))/M31*100</f>
        <v>95.21531100478468</v>
      </c>
      <c r="M3" s="103" t="s">
        <v>38</v>
      </c>
      <c r="N3" s="15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193</v>
      </c>
      <c r="D4" s="20" t="s">
        <v>189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6" t="s">
        <v>125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5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0.44930555555555557</v>
      </c>
      <c r="D9" s="162">
        <v>2.7</v>
      </c>
      <c r="E9" s="162">
        <v>15.5</v>
      </c>
      <c r="F9" s="162">
        <v>79.8</v>
      </c>
      <c r="G9" s="41" t="s">
        <v>198</v>
      </c>
      <c r="H9" s="26">
        <v>10.9</v>
      </c>
      <c r="I9" s="27">
        <v>19.2</v>
      </c>
      <c r="J9" s="28">
        <v>1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1.8</v>
      </c>
      <c r="E10" s="26">
        <v>14.2</v>
      </c>
      <c r="F10" s="26">
        <v>82.9</v>
      </c>
      <c r="G10" s="41" t="s">
        <v>196</v>
      </c>
      <c r="H10" s="32">
        <v>9.6</v>
      </c>
      <c r="I10" s="11"/>
      <c r="J10" s="29">
        <v>0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0.7374999999999999</v>
      </c>
      <c r="D11" s="32">
        <v>2.8</v>
      </c>
      <c r="E11" s="32">
        <v>13.9</v>
      </c>
      <c r="F11" s="32">
        <v>82.3</v>
      </c>
      <c r="G11" s="164" t="s">
        <v>199</v>
      </c>
      <c r="H11" s="32">
        <v>6.8</v>
      </c>
      <c r="I11" s="11"/>
      <c r="J11" s="153">
        <v>1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24.288194444444446</v>
      </c>
      <c r="D12" s="35">
        <f>AVERAGE(D9:D11)</f>
        <v>2.433333333333333</v>
      </c>
      <c r="E12" s="35">
        <f>AVERAGE(E9:E11)</f>
        <v>14.533333333333333</v>
      </c>
      <c r="F12" s="36">
        <f>AVERAGE(F9:F11)</f>
        <v>81.66666666666667</v>
      </c>
      <c r="G12" s="11"/>
      <c r="H12" s="37">
        <f>AVERAGE(H9:H11)</f>
        <v>9.1</v>
      </c>
      <c r="I12" s="11"/>
      <c r="J12" s="38">
        <f>AVERAGE(J9:J11)</f>
        <v>0.6666666666666666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5"/>
      <c r="I14" s="155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176</v>
      </c>
      <c r="D15" s="40" t="s">
        <v>66</v>
      </c>
      <c r="E15" s="40" t="s">
        <v>182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172</v>
      </c>
      <c r="D16" s="149" t="s">
        <v>181</v>
      </c>
      <c r="E16" s="163" t="s">
        <v>201</v>
      </c>
      <c r="F16" s="163" t="s">
        <v>178</v>
      </c>
      <c r="G16" s="163" t="s">
        <v>202</v>
      </c>
      <c r="H16" s="149" t="s">
        <v>194</v>
      </c>
      <c r="I16" s="149" t="s">
        <v>181</v>
      </c>
      <c r="J16" s="149"/>
      <c r="K16" s="149"/>
      <c r="L16" s="149"/>
      <c r="M16" s="149"/>
      <c r="N16" s="149" t="s">
        <v>172</v>
      </c>
    </row>
    <row r="17" spans="1:14" s="2" customFormat="1" ht="13.5" customHeight="1">
      <c r="A17" s="11" t="s">
        <v>186</v>
      </c>
      <c r="B17" s="62" t="s">
        <v>18</v>
      </c>
      <c r="C17" s="25">
        <v>0.3826388888888889</v>
      </c>
      <c r="D17" s="25">
        <v>0.3833333333333333</v>
      </c>
      <c r="E17" s="25">
        <v>0.44930555555555557</v>
      </c>
      <c r="F17" s="25">
        <v>0.5118055555555555</v>
      </c>
      <c r="G17" s="25">
        <v>0.5965277777777778</v>
      </c>
      <c r="H17" s="25">
        <v>0.7395833333333334</v>
      </c>
      <c r="I17" s="25">
        <v>0.7583333333333333</v>
      </c>
      <c r="J17" s="25"/>
      <c r="K17" s="25"/>
      <c r="L17" s="25"/>
      <c r="M17" s="25"/>
      <c r="N17" s="25">
        <v>0.7625000000000001</v>
      </c>
    </row>
    <row r="18" spans="1:14" s="2" customFormat="1" ht="13.5" customHeight="1">
      <c r="A18" s="11"/>
      <c r="B18" s="62" t="s">
        <v>12</v>
      </c>
      <c r="C18" s="41">
        <v>51953</v>
      </c>
      <c r="D18" s="41">
        <v>51954</v>
      </c>
      <c r="E18" s="41">
        <v>51963</v>
      </c>
      <c r="F18" s="41">
        <v>51996</v>
      </c>
      <c r="G18" s="41">
        <v>52048</v>
      </c>
      <c r="H18" s="41">
        <v>52106</v>
      </c>
      <c r="I18" s="41">
        <v>52118</v>
      </c>
      <c r="J18" s="41"/>
      <c r="K18" s="41"/>
      <c r="L18" s="41"/>
      <c r="M18" s="41"/>
      <c r="N18" s="41">
        <v>52123</v>
      </c>
    </row>
    <row r="19" spans="1:14" s="2" customFormat="1" ht="13.5" customHeight="1" thickBot="1">
      <c r="A19" s="11"/>
      <c r="B19" s="63" t="s">
        <v>13</v>
      </c>
      <c r="C19" s="128"/>
      <c r="D19" s="42">
        <v>51958</v>
      </c>
      <c r="E19" s="42">
        <v>51995</v>
      </c>
      <c r="F19" s="42">
        <v>52047</v>
      </c>
      <c r="G19" s="42">
        <v>52105</v>
      </c>
      <c r="H19" s="42">
        <v>52117</v>
      </c>
      <c r="I19" s="42">
        <v>52122</v>
      </c>
      <c r="J19" s="42"/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5</v>
      </c>
      <c r="E20" s="43">
        <f>IF(ISNUMBER(E18),E19-E18+1,"")</f>
        <v>33</v>
      </c>
      <c r="F20" s="43">
        <f>IF(ISNUMBER(F18),F19-F18+1,"")</f>
        <v>52</v>
      </c>
      <c r="G20" s="43">
        <f t="shared" si="0"/>
        <v>58</v>
      </c>
      <c r="H20" s="43">
        <f>IF(ISNUMBER(H18),H19-H18+1,"")</f>
        <v>12</v>
      </c>
      <c r="I20" s="43">
        <f t="shared" si="0"/>
        <v>5</v>
      </c>
      <c r="J20" s="43">
        <f t="shared" si="0"/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187</v>
      </c>
      <c r="C22" s="74" t="s">
        <v>78</v>
      </c>
      <c r="D22" s="75" t="s">
        <v>79</v>
      </c>
      <c r="E22" s="76" t="s">
        <v>80</v>
      </c>
      <c r="F22" s="199" t="s">
        <v>114</v>
      </c>
      <c r="G22" s="200"/>
      <c r="H22" s="201"/>
      <c r="I22" s="167" t="s">
        <v>8</v>
      </c>
      <c r="J22" s="75" t="s">
        <v>9</v>
      </c>
      <c r="K22" s="75" t="s">
        <v>80</v>
      </c>
      <c r="L22" s="199" t="s">
        <v>179</v>
      </c>
      <c r="M22" s="200"/>
      <c r="N22" s="201"/>
    </row>
    <row r="23" spans="1:14" s="2" customFormat="1" ht="18.75" customHeight="1">
      <c r="A23" s="11"/>
      <c r="B23" s="241"/>
      <c r="C23" s="150"/>
      <c r="D23" s="150"/>
      <c r="E23" s="20" t="s">
        <v>83</v>
      </c>
      <c r="F23" s="195"/>
      <c r="G23" s="196"/>
      <c r="H23" s="197"/>
      <c r="I23" s="161"/>
      <c r="J23" s="150"/>
      <c r="K23" s="20" t="s">
        <v>192</v>
      </c>
      <c r="L23" s="195"/>
      <c r="M23" s="196"/>
      <c r="N23" s="197"/>
    </row>
    <row r="24" spans="1:14" s="2" customFormat="1" ht="18.75" customHeight="1">
      <c r="A24" s="11"/>
      <c r="B24" s="241"/>
      <c r="C24" s="77"/>
      <c r="D24" s="77"/>
      <c r="E24" s="77" t="s">
        <v>191</v>
      </c>
      <c r="F24" s="195"/>
      <c r="G24" s="196"/>
      <c r="H24" s="197"/>
      <c r="I24" s="161"/>
      <c r="J24" s="150"/>
      <c r="K24" s="78" t="s">
        <v>190</v>
      </c>
      <c r="L24" s="195"/>
      <c r="M24" s="196"/>
      <c r="N24" s="197"/>
    </row>
    <row r="25" spans="1:14" s="2" customFormat="1" ht="18.75" customHeight="1">
      <c r="A25" s="11" t="s">
        <v>82</v>
      </c>
      <c r="B25" s="241"/>
      <c r="C25" s="150"/>
      <c r="D25" s="150"/>
      <c r="E25" s="20" t="s">
        <v>190</v>
      </c>
      <c r="F25" s="195"/>
      <c r="G25" s="196"/>
      <c r="H25" s="197"/>
      <c r="I25" s="161"/>
      <c r="J25" s="150"/>
      <c r="K25" s="20" t="s">
        <v>191</v>
      </c>
      <c r="L25" s="195"/>
      <c r="M25" s="196"/>
      <c r="N25" s="197"/>
    </row>
    <row r="26" spans="1:14" s="2" customFormat="1" ht="18.75" customHeight="1">
      <c r="A26" s="11"/>
      <c r="B26" s="242"/>
      <c r="C26" s="150"/>
      <c r="D26" s="150"/>
      <c r="E26" s="150" t="s">
        <v>192</v>
      </c>
      <c r="F26" s="195"/>
      <c r="G26" s="196"/>
      <c r="H26" s="197"/>
      <c r="I26" s="161"/>
      <c r="J26" s="150"/>
      <c r="K26" s="20" t="s">
        <v>81</v>
      </c>
      <c r="L26" s="195"/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5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5"/>
    </row>
    <row r="29" spans="1:14" s="2" customFormat="1" ht="13.5" customHeight="1">
      <c r="A29" s="11"/>
      <c r="B29" s="98"/>
      <c r="C29" s="105" t="s">
        <v>16</v>
      </c>
      <c r="D29" s="106" t="s">
        <v>226</v>
      </c>
      <c r="E29" s="106" t="s">
        <v>158</v>
      </c>
      <c r="F29" s="106" t="s">
        <v>227</v>
      </c>
      <c r="G29" s="106" t="s">
        <v>159</v>
      </c>
      <c r="H29" s="106" t="s">
        <v>228</v>
      </c>
      <c r="I29" s="106" t="s">
        <v>124</v>
      </c>
      <c r="J29" s="106" t="s">
        <v>229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>
        <v>0.08333333333333333</v>
      </c>
      <c r="E30" s="118">
        <v>0.1423611111111111</v>
      </c>
      <c r="F30" s="118">
        <v>0.0625</v>
      </c>
      <c r="G30" s="118"/>
      <c r="H30" s="118"/>
      <c r="I30" s="118"/>
      <c r="J30" s="118"/>
      <c r="K30" s="118"/>
      <c r="L30" s="119"/>
      <c r="M30" s="111">
        <f>SUM(C30:L30)</f>
        <v>0.2881944444444444</v>
      </c>
      <c r="N30" s="120"/>
    </row>
    <row r="31" spans="1:14" s="2" customFormat="1" ht="13.5" customHeight="1">
      <c r="A31" s="11"/>
      <c r="B31" s="100" t="s">
        <v>34</v>
      </c>
      <c r="C31" s="108"/>
      <c r="D31" s="31">
        <v>0.08541666666666665</v>
      </c>
      <c r="E31" s="31">
        <v>0.1423611111111111</v>
      </c>
      <c r="F31" s="31">
        <v>0.0625</v>
      </c>
      <c r="G31" s="31"/>
      <c r="H31" s="31"/>
      <c r="I31" s="31"/>
      <c r="J31" s="31"/>
      <c r="K31" s="31"/>
      <c r="L31" s="109"/>
      <c r="M31" s="112">
        <f>SUM(C31:L31)</f>
        <v>0.29027777777777775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>
        <v>0.013888888888888888</v>
      </c>
      <c r="F32" s="125"/>
      <c r="G32" s="125"/>
      <c r="H32" s="125"/>
      <c r="I32" s="125"/>
      <c r="J32" s="125"/>
      <c r="K32" s="125"/>
      <c r="L32" s="126"/>
      <c r="M32" s="127">
        <f>SUM(C32:L32)</f>
        <v>0.013888888888888888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0" t="s">
        <v>160</v>
      </c>
      <c r="C35" s="191" t="s">
        <v>204</v>
      </c>
      <c r="D35" s="180"/>
      <c r="E35" s="191" t="s">
        <v>211</v>
      </c>
      <c r="F35" s="180"/>
      <c r="G35" s="191" t="s">
        <v>205</v>
      </c>
      <c r="H35" s="180"/>
      <c r="I35" s="191" t="s">
        <v>206</v>
      </c>
      <c r="J35" s="180"/>
      <c r="K35" s="191" t="s">
        <v>208</v>
      </c>
      <c r="L35" s="180"/>
      <c r="M35" s="191" t="s">
        <v>212</v>
      </c>
      <c r="N35" s="180"/>
    </row>
    <row r="36" spans="1:14" s="2" customFormat="1" ht="19.5" customHeight="1">
      <c r="A36" s="11" t="s">
        <v>185</v>
      </c>
      <c r="B36" s="231"/>
      <c r="C36" s="191" t="s">
        <v>213</v>
      </c>
      <c r="D36" s="180"/>
      <c r="E36" s="191" t="s">
        <v>217</v>
      </c>
      <c r="F36" s="180"/>
      <c r="G36" s="191" t="s">
        <v>218</v>
      </c>
      <c r="H36" s="180"/>
      <c r="I36" s="191" t="s">
        <v>216</v>
      </c>
      <c r="J36" s="180"/>
      <c r="K36" s="191" t="s">
        <v>220</v>
      </c>
      <c r="L36" s="180"/>
      <c r="M36" s="191" t="s">
        <v>221</v>
      </c>
      <c r="N36" s="180"/>
    </row>
    <row r="37" spans="1:14" s="2" customFormat="1" ht="19.5" customHeight="1">
      <c r="A37" s="11"/>
      <c r="B37" s="231"/>
      <c r="C37" s="191" t="s">
        <v>214</v>
      </c>
      <c r="D37" s="180"/>
      <c r="E37" s="191" t="s">
        <v>223</v>
      </c>
      <c r="F37" s="198"/>
      <c r="G37" s="179" t="s">
        <v>224</v>
      </c>
      <c r="H37" s="180"/>
      <c r="I37" s="179"/>
      <c r="J37" s="180"/>
      <c r="K37" s="179"/>
      <c r="L37" s="180"/>
      <c r="M37" s="179"/>
      <c r="N37" s="180"/>
    </row>
    <row r="38" spans="1:14" s="2" customFormat="1" ht="19.5" customHeight="1">
      <c r="A38" s="11"/>
      <c r="B38" s="231"/>
      <c r="C38" s="179"/>
      <c r="D38" s="180"/>
      <c r="E38" s="179"/>
      <c r="F38" s="180"/>
      <c r="G38" s="191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1"/>
      <c r="C39" s="179"/>
      <c r="D39" s="180"/>
      <c r="E39" s="179"/>
      <c r="F39" s="180"/>
      <c r="G39" s="179"/>
      <c r="H39" s="180"/>
      <c r="I39" s="179"/>
      <c r="J39" s="180"/>
      <c r="K39" s="179"/>
      <c r="L39" s="180"/>
      <c r="M39" s="179"/>
      <c r="N39" s="180"/>
    </row>
    <row r="40" spans="1:14" s="2" customFormat="1" ht="19.5" customHeight="1">
      <c r="A40" s="11"/>
      <c r="B40" s="231"/>
      <c r="C40" s="179"/>
      <c r="D40" s="180"/>
      <c r="E40" s="179"/>
      <c r="F40" s="180"/>
      <c r="G40" s="179"/>
      <c r="H40" s="180"/>
      <c r="I40" s="191"/>
      <c r="J40" s="180"/>
      <c r="K40" s="179"/>
      <c r="L40" s="180"/>
      <c r="M40" s="179"/>
      <c r="N40" s="180"/>
    </row>
    <row r="41" spans="1:14" s="2" customFormat="1" ht="19.5" customHeight="1">
      <c r="A41" s="11"/>
      <c r="B41" s="232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169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1" t="s">
        <v>195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55"/>
      <c r="B45" s="181" t="s">
        <v>219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s="2" customFormat="1" ht="12" customHeight="1">
      <c r="A46" s="11"/>
      <c r="B46" s="181" t="s">
        <v>203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</row>
    <row r="47" spans="1:14" s="2" customFormat="1" ht="12" customHeight="1">
      <c r="A47" s="11"/>
      <c r="B47" s="181" t="s">
        <v>207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1:14" s="2" customFormat="1" ht="12" customHeight="1">
      <c r="A48" s="11"/>
      <c r="B48" s="181" t="s">
        <v>209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</row>
    <row r="49" spans="1:14" s="2" customFormat="1" ht="12" customHeight="1">
      <c r="A49" s="11"/>
      <c r="B49" s="235" t="s">
        <v>210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</row>
    <row r="50" spans="1:14" s="2" customFormat="1" ht="12" customHeight="1">
      <c r="A50" s="11"/>
      <c r="B50" s="184" t="s">
        <v>215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</row>
    <row r="51" spans="1:14" s="2" customFormat="1" ht="12" customHeight="1">
      <c r="A51" s="11"/>
      <c r="B51" s="184" t="s">
        <v>222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1:14" s="2" customFormat="1" ht="12" customHeight="1">
      <c r="A52" s="11"/>
      <c r="B52" s="184" t="s">
        <v>197</v>
      </c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</row>
    <row r="53" spans="1:14" s="2" customFormat="1" ht="12" customHeight="1">
      <c r="A53" s="11"/>
      <c r="B53" s="22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226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0" customFormat="1" ht="11.25">
      <c r="B55" s="10" t="s">
        <v>164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8" t="s">
        <v>113</v>
      </c>
      <c r="N55" s="169" t="s">
        <v>109</v>
      </c>
      <c r="O55" s="7"/>
    </row>
    <row r="56" spans="2:15" s="52" customFormat="1" ht="21.75" customHeight="1">
      <c r="B56" s="70" t="s">
        <v>75</v>
      </c>
      <c r="C56" s="84" t="s">
        <v>175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7" t="s">
        <v>52</v>
      </c>
      <c r="K56" s="228"/>
      <c r="L56" s="229"/>
      <c r="M56" s="222" t="s">
        <v>53</v>
      </c>
      <c r="N56" s="223"/>
      <c r="O56" s="8"/>
    </row>
    <row r="57" spans="2:15" s="50" customFormat="1" ht="22.5" customHeight="1">
      <c r="B57" s="93" t="s">
        <v>54</v>
      </c>
      <c r="C57" s="54">
        <v>-160.9</v>
      </c>
      <c r="D57" s="54">
        <v>161.9</v>
      </c>
      <c r="E57" s="91" t="s">
        <v>171</v>
      </c>
      <c r="F57" s="54">
        <v>23.7</v>
      </c>
      <c r="G57" s="157">
        <v>22.2</v>
      </c>
      <c r="H57" s="92" t="s">
        <v>168</v>
      </c>
      <c r="I57" s="159">
        <v>0</v>
      </c>
      <c r="J57" s="55" t="s">
        <v>122</v>
      </c>
      <c r="K57" s="218">
        <v>7.2</v>
      </c>
      <c r="L57" s="224"/>
      <c r="M57" s="218" t="s">
        <v>161</v>
      </c>
      <c r="N57" s="219"/>
      <c r="O57" s="7"/>
    </row>
    <row r="58" spans="2:15" s="50" customFormat="1" ht="22.5" customHeight="1">
      <c r="B58" s="93" t="s">
        <v>55</v>
      </c>
      <c r="C58" s="54">
        <v>-156.3</v>
      </c>
      <c r="D58" s="54">
        <v>-157.2</v>
      </c>
      <c r="E58" s="92" t="s">
        <v>126</v>
      </c>
      <c r="F58" s="135">
        <v>30</v>
      </c>
      <c r="G58" s="154">
        <v>32</v>
      </c>
      <c r="H58" s="92" t="s">
        <v>123</v>
      </c>
      <c r="I58" s="159">
        <v>0</v>
      </c>
      <c r="J58" s="55" t="s">
        <v>180</v>
      </c>
      <c r="K58" s="218">
        <v>7.2</v>
      </c>
      <c r="L58" s="224"/>
      <c r="M58" s="218" t="s">
        <v>161</v>
      </c>
      <c r="N58" s="219"/>
      <c r="O58" s="7"/>
    </row>
    <row r="59" spans="2:15" s="50" customFormat="1" ht="22.5" customHeight="1">
      <c r="B59" s="93" t="s">
        <v>183</v>
      </c>
      <c r="C59" s="54">
        <v>-173.3</v>
      </c>
      <c r="D59" s="54">
        <v>-183.7</v>
      </c>
      <c r="E59" s="92" t="s">
        <v>138</v>
      </c>
      <c r="F59" s="56">
        <v>15</v>
      </c>
      <c r="G59" s="56">
        <v>15</v>
      </c>
      <c r="H59" s="92" t="s">
        <v>157</v>
      </c>
      <c r="I59" s="159">
        <v>0</v>
      </c>
      <c r="J59" s="57" t="s">
        <v>77</v>
      </c>
      <c r="K59" s="218">
        <v>7.2</v>
      </c>
      <c r="L59" s="224"/>
      <c r="M59" s="218" t="s">
        <v>162</v>
      </c>
      <c r="N59" s="219"/>
      <c r="O59" s="7"/>
    </row>
    <row r="60" spans="2:15" s="50" customFormat="1" ht="22.5" customHeight="1">
      <c r="B60" s="93" t="s">
        <v>56</v>
      </c>
      <c r="C60" s="54">
        <v>-122.3</v>
      </c>
      <c r="D60" s="54">
        <v>-125.4</v>
      </c>
      <c r="E60" s="92" t="s">
        <v>139</v>
      </c>
      <c r="F60" s="56">
        <v>40</v>
      </c>
      <c r="G60" s="56">
        <v>40</v>
      </c>
      <c r="H60" s="92" t="s">
        <v>76</v>
      </c>
      <c r="I60" s="159">
        <v>0</v>
      </c>
      <c r="J60" s="55" t="s">
        <v>57</v>
      </c>
      <c r="K60" s="218">
        <v>7.2</v>
      </c>
      <c r="L60" s="224"/>
      <c r="M60" s="218" t="s">
        <v>163</v>
      </c>
      <c r="N60" s="219"/>
      <c r="O60" s="7"/>
    </row>
    <row r="61" spans="2:15" s="50" customFormat="1" ht="22.5" customHeight="1">
      <c r="B61" s="93" t="s">
        <v>58</v>
      </c>
      <c r="C61" s="54">
        <v>33.5</v>
      </c>
      <c r="D61" s="54">
        <v>31.9</v>
      </c>
      <c r="E61" s="92" t="s">
        <v>112</v>
      </c>
      <c r="F61" s="56">
        <v>45</v>
      </c>
      <c r="G61" s="56">
        <v>45</v>
      </c>
      <c r="H61" s="91" t="s">
        <v>177</v>
      </c>
      <c r="I61" s="159">
        <v>0</v>
      </c>
      <c r="J61" s="215" t="s">
        <v>170</v>
      </c>
      <c r="K61" s="188"/>
      <c r="L61" s="189"/>
      <c r="M61" s="189"/>
      <c r="N61" s="190"/>
      <c r="O61" s="7"/>
    </row>
    <row r="62" spans="2:15" s="50" customFormat="1" ht="22.5" customHeight="1">
      <c r="B62" s="93" t="s">
        <v>167</v>
      </c>
      <c r="C62" s="54">
        <v>29.7</v>
      </c>
      <c r="D62" s="54">
        <v>28</v>
      </c>
      <c r="E62" s="92" t="s">
        <v>140</v>
      </c>
      <c r="F62" s="56">
        <v>265</v>
      </c>
      <c r="G62" s="159">
        <v>255</v>
      </c>
      <c r="H62" s="91" t="s">
        <v>127</v>
      </c>
      <c r="I62" s="159">
        <v>0</v>
      </c>
      <c r="J62" s="216"/>
      <c r="K62" s="212"/>
      <c r="L62" s="213"/>
      <c r="M62" s="213"/>
      <c r="N62" s="214"/>
      <c r="O62" s="7"/>
    </row>
    <row r="63" spans="2:15" s="50" customFormat="1" ht="22.5" customHeight="1">
      <c r="B63" s="93" t="s">
        <v>59</v>
      </c>
      <c r="C63" s="54">
        <v>27.4</v>
      </c>
      <c r="D63" s="54">
        <v>25.8</v>
      </c>
      <c r="E63" s="92" t="s">
        <v>141</v>
      </c>
      <c r="F63" s="58" t="s">
        <v>188</v>
      </c>
      <c r="G63" s="60" t="s">
        <v>188</v>
      </c>
      <c r="H63" s="91" t="s">
        <v>128</v>
      </c>
      <c r="I63" s="159">
        <v>0</v>
      </c>
      <c r="J63" s="216"/>
      <c r="K63" s="212"/>
      <c r="L63" s="213"/>
      <c r="M63" s="213"/>
      <c r="N63" s="214"/>
      <c r="O63" s="7"/>
    </row>
    <row r="64" spans="2:15" s="50" customFormat="1" ht="22.5" customHeight="1">
      <c r="B64" s="93" t="s">
        <v>60</v>
      </c>
      <c r="C64" s="54">
        <v>26.2</v>
      </c>
      <c r="D64" s="54">
        <v>24.6</v>
      </c>
      <c r="E64" s="92" t="s">
        <v>142</v>
      </c>
      <c r="F64" s="58">
        <v>3</v>
      </c>
      <c r="G64" s="60">
        <v>3</v>
      </c>
      <c r="H64" s="96"/>
      <c r="I64" s="158"/>
      <c r="J64" s="216"/>
      <c r="K64" s="212"/>
      <c r="L64" s="213"/>
      <c r="M64" s="213"/>
      <c r="N64" s="214"/>
      <c r="O64" s="7"/>
    </row>
    <row r="65" spans="2:15" s="50" customFormat="1" ht="22.5" customHeight="1">
      <c r="B65" s="94" t="s">
        <v>94</v>
      </c>
      <c r="C65" s="59">
        <v>7.93E-05</v>
      </c>
      <c r="D65" s="59">
        <v>3.42E-05</v>
      </c>
      <c r="E65" s="91" t="s">
        <v>61</v>
      </c>
      <c r="F65" s="54">
        <v>16.8</v>
      </c>
      <c r="G65" s="54">
        <v>15.5</v>
      </c>
      <c r="H65" s="92" t="s">
        <v>166</v>
      </c>
      <c r="I65" s="157">
        <v>0</v>
      </c>
      <c r="J65" s="216"/>
      <c r="K65" s="212"/>
      <c r="L65" s="213"/>
      <c r="M65" s="213"/>
      <c r="N65" s="214"/>
      <c r="O65" s="7"/>
    </row>
    <row r="66" spans="2:15" s="50" customFormat="1" ht="22.5" customHeight="1">
      <c r="B66" s="95" t="s">
        <v>62</v>
      </c>
      <c r="C66" s="71">
        <v>500</v>
      </c>
      <c r="D66" s="166"/>
      <c r="E66" s="97" t="s">
        <v>129</v>
      </c>
      <c r="F66" s="134">
        <v>64</v>
      </c>
      <c r="G66" s="159">
        <v>83.9</v>
      </c>
      <c r="H66" s="97" t="s">
        <v>143</v>
      </c>
      <c r="I66" s="160">
        <v>0</v>
      </c>
      <c r="J66" s="217"/>
      <c r="K66" s="243"/>
      <c r="L66" s="244"/>
      <c r="M66" s="244"/>
      <c r="N66" s="245"/>
      <c r="O66" s="7"/>
    </row>
    <row r="67" spans="1:14" s="2" customFormat="1" ht="14.2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174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165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130</v>
      </c>
      <c r="C71" s="69" t="s">
        <v>131</v>
      </c>
      <c r="D71" s="68" t="s">
        <v>90</v>
      </c>
      <c r="E71" s="69" t="s">
        <v>106</v>
      </c>
      <c r="F71" s="69" t="s">
        <v>132</v>
      </c>
      <c r="G71" s="69" t="s">
        <v>107</v>
      </c>
      <c r="H71" s="69" t="s">
        <v>133</v>
      </c>
      <c r="I71" s="69" t="s">
        <v>173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4.2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1.25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1" t="s">
        <v>184</v>
      </c>
      <c r="C75" s="187"/>
      <c r="D75" s="144">
        <v>0</v>
      </c>
      <c r="E75" s="187" t="s">
        <v>96</v>
      </c>
      <c r="F75" s="187"/>
      <c r="G75" s="146">
        <v>0</v>
      </c>
      <c r="H75" s="187" t="s">
        <v>144</v>
      </c>
      <c r="I75" s="187"/>
      <c r="J75" s="144">
        <v>0</v>
      </c>
      <c r="K75" s="187" t="s">
        <v>145</v>
      </c>
      <c r="L75" s="187"/>
      <c r="M75" s="147">
        <v>0</v>
      </c>
      <c r="N75" s="61"/>
      <c r="O75" s="9"/>
    </row>
    <row r="76" spans="2:15" s="50" customFormat="1" ht="18.75" customHeight="1">
      <c r="B76" s="177" t="s">
        <v>99</v>
      </c>
      <c r="C76" s="173"/>
      <c r="D76" s="144">
        <v>0</v>
      </c>
      <c r="E76" s="173" t="s">
        <v>146</v>
      </c>
      <c r="F76" s="173"/>
      <c r="G76" s="146">
        <v>0</v>
      </c>
      <c r="H76" s="173" t="s">
        <v>147</v>
      </c>
      <c r="I76" s="173"/>
      <c r="J76" s="144">
        <v>0</v>
      </c>
      <c r="K76" s="173" t="s">
        <v>148</v>
      </c>
      <c r="L76" s="173"/>
      <c r="M76" s="147">
        <v>0</v>
      </c>
      <c r="N76" s="61"/>
      <c r="O76" s="9"/>
    </row>
    <row r="77" spans="2:15" s="50" customFormat="1" ht="18.75" customHeight="1">
      <c r="B77" s="177" t="s">
        <v>100</v>
      </c>
      <c r="C77" s="173"/>
      <c r="D77" s="144">
        <v>0</v>
      </c>
      <c r="E77" s="173" t="s">
        <v>149</v>
      </c>
      <c r="F77" s="173"/>
      <c r="G77" s="146">
        <v>0</v>
      </c>
      <c r="H77" s="173" t="s">
        <v>111</v>
      </c>
      <c r="I77" s="173"/>
      <c r="J77" s="144">
        <v>0</v>
      </c>
      <c r="K77" s="173" t="s">
        <v>150</v>
      </c>
      <c r="L77" s="173"/>
      <c r="M77" s="147">
        <v>0</v>
      </c>
      <c r="N77" s="61"/>
      <c r="O77" s="9"/>
    </row>
    <row r="78" spans="2:15" s="50" customFormat="1" ht="18.75" customHeight="1">
      <c r="B78" s="177" t="s">
        <v>101</v>
      </c>
      <c r="C78" s="173"/>
      <c r="D78" s="144">
        <v>0</v>
      </c>
      <c r="E78" s="173" t="s">
        <v>151</v>
      </c>
      <c r="F78" s="173"/>
      <c r="G78" s="146">
        <v>0</v>
      </c>
      <c r="H78" s="173" t="s">
        <v>134</v>
      </c>
      <c r="I78" s="173"/>
      <c r="J78" s="144">
        <v>0</v>
      </c>
      <c r="K78" s="173" t="s">
        <v>110</v>
      </c>
      <c r="L78" s="173"/>
      <c r="M78" s="147">
        <v>0</v>
      </c>
      <c r="N78" s="61"/>
      <c r="O78" s="9"/>
    </row>
    <row r="79" spans="2:15" s="50" customFormat="1" ht="18.75" customHeight="1">
      <c r="B79" s="177" t="s">
        <v>102</v>
      </c>
      <c r="C79" s="173"/>
      <c r="D79" s="144">
        <v>0</v>
      </c>
      <c r="E79" s="173" t="s">
        <v>97</v>
      </c>
      <c r="F79" s="173"/>
      <c r="G79" s="146">
        <v>0</v>
      </c>
      <c r="H79" s="173" t="s">
        <v>152</v>
      </c>
      <c r="I79" s="173"/>
      <c r="J79" s="144">
        <v>0</v>
      </c>
      <c r="K79" s="173" t="s">
        <v>135</v>
      </c>
      <c r="L79" s="173"/>
      <c r="M79" s="147">
        <v>0</v>
      </c>
      <c r="N79" s="61"/>
      <c r="O79" s="9"/>
    </row>
    <row r="80" spans="2:15" s="50" customFormat="1" ht="18.75" customHeight="1">
      <c r="B80" s="177" t="s">
        <v>85</v>
      </c>
      <c r="C80" s="173"/>
      <c r="D80" s="144">
        <v>0</v>
      </c>
      <c r="E80" s="173" t="s">
        <v>153</v>
      </c>
      <c r="F80" s="173"/>
      <c r="G80" s="146">
        <v>0</v>
      </c>
      <c r="H80" s="173" t="s">
        <v>136</v>
      </c>
      <c r="I80" s="173"/>
      <c r="J80" s="144">
        <v>0</v>
      </c>
      <c r="K80" s="173" t="s">
        <v>95</v>
      </c>
      <c r="L80" s="173"/>
      <c r="M80" s="147">
        <v>0</v>
      </c>
      <c r="N80" s="61"/>
      <c r="O80" s="9"/>
    </row>
    <row r="81" spans="2:15" s="50" customFormat="1" ht="18.75" customHeight="1">
      <c r="B81" s="177" t="s">
        <v>92</v>
      </c>
      <c r="C81" s="173"/>
      <c r="D81" s="144">
        <v>0</v>
      </c>
      <c r="E81" s="173" t="s">
        <v>154</v>
      </c>
      <c r="F81" s="173"/>
      <c r="G81" s="146">
        <v>0</v>
      </c>
      <c r="H81" s="173" t="s">
        <v>155</v>
      </c>
      <c r="I81" s="173"/>
      <c r="J81" s="144">
        <v>0</v>
      </c>
      <c r="K81" s="173" t="s">
        <v>137</v>
      </c>
      <c r="L81" s="173"/>
      <c r="M81" s="147">
        <v>0</v>
      </c>
      <c r="N81" s="61"/>
      <c r="O81" s="151"/>
    </row>
    <row r="82" spans="2:15" s="50" customFormat="1" ht="18.75" customHeight="1">
      <c r="B82" s="220" t="s">
        <v>93</v>
      </c>
      <c r="C82" s="178"/>
      <c r="D82" s="144">
        <v>0</v>
      </c>
      <c r="E82" s="178" t="s">
        <v>98</v>
      </c>
      <c r="F82" s="178"/>
      <c r="G82" s="146">
        <v>0</v>
      </c>
      <c r="H82" s="178" t="s">
        <v>156</v>
      </c>
      <c r="I82" s="178"/>
      <c r="J82" s="145">
        <v>0</v>
      </c>
      <c r="K82" s="178"/>
      <c r="L82" s="178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1.25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5" t="s">
        <v>200</v>
      </c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7"/>
      <c r="O85" s="7"/>
    </row>
    <row r="86" spans="2:15" s="50" customFormat="1" ht="12" customHeight="1">
      <c r="B86" s="174" t="s">
        <v>225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0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0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0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1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1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1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1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1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1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08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10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2022-11-23T18:11:25Z</cp:lastPrinted>
  <dcterms:created xsi:type="dcterms:W3CDTF">2015-02-04T05:26:32Z</dcterms:created>
  <dcterms:modified xsi:type="dcterms:W3CDTF">2024-01-18T09:27:43Z</dcterms:modified>
  <cp:category/>
  <cp:version/>
  <cp:contentType/>
  <cp:contentStatus/>
</cp:coreProperties>
</file>