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<sst xmlns="http://schemas.openxmlformats.org/spreadsheetml/2006/main" count="213" uniqueCount="198">
  <si>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</si>
  <si>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</si>
  <si>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</si>
  <si>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</si>
  <si>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</si>
  <si>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</si>
  <si>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</si>
  <si>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</si>
  <si>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</si>
  <si>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</si>
  <si>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</si>
  <si>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</si>
  <si>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</si>
  <si>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</si>
  <si>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</si>
  <si>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</si>
  <si>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</si>
  <si>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</si>
  <si>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</si>
  <si>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</si>
  <si>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</si>
  <si>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</si>
  <si>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</si>
  <si>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</si>
  <si>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</si>
  <si>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</si>
  <si>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</si>
  <si>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</si>
  <si>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</si>
  <si>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</si>
  <si>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</si>
  <si>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</si>
  <si>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</si>
  <si>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</si>
  <si>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</si>
  <si>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</si>
  <si>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</si>
  <si>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</si>
  <si>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</si>
  <si>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</si>
  <si>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</si>
  <si>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</si>
  <si>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</si>
  <si>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</si>
  <si>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</si>
  <si>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</si>
  <si>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</si>
  <si>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</si>
  <si>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</si>
  <si>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</si>
  <si>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</si>
  <si>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</si>
  <si>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</si>
  <si>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</si>
  <si>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</si>
  <si>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</si>
  <si>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</si>
  <si>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</si>
  <si>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</si>
  <si>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</si>
  <si>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</si>
  <si>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</si>
  <si>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</si>
  <si>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</si>
  <si>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</si>
  <si>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</si>
  <si>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</si>
  <si>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</si>
  <si>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</si>
  <si>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</si>
  <si>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</si>
  <si>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</si>
  <si>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</si>
  <si>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</si>
  <si>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</si>
  <si>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</si>
  <si>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</si>
  <si>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</si>
  <si>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</si>
  <si>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</si>
  <si>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</si>
  <si>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</si>
  <si>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</si>
  <si>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</si>
  <si>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</si>
  <si>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</si>
  <si>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</si>
  <si>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</si>
  <si>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</si>
  <si>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</si>
  <si>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</si>
  <si>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</si>
  <si>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</si>
  <si>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</si>
  <si>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</si>
  <si>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</si>
  <si>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</si>
  <si>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</si>
  <si>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</si>
  <si>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</si>
  <si>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</si>
  <si>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</si>
  <si>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</si>
  <si>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</si>
  <si>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</si>
  <si>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</si>
  <si>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</si>
  <si>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</si>
  <si>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</si>
  <si>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</si>
  <si>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</si>
  <si>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</si>
  <si>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</si>
  <si>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</si>
  <si>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</si>
  <si>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</si>
  <si>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</si>
  <si>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</si>
  <si>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</si>
  <si>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</si>
  <si>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</si>
  <si>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</si>
  <si>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</si>
  <si>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</si>
  <si>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</si>
  <si>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</si>
  <si>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</si>
  <si>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</si>
  <si>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</si>
  <si>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</si>
  <si>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</si>
  <si>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</si>
  <si>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</si>
  <si>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</si>
  <si>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</si>
  <si>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</si>
  <si>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</si>
  <si>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</si>
  <si>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</si>
  <si>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</si>
  <si>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</si>
  <si>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</si>
  <si>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</si>
  <si>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</si>
  <si>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</si>
  <si>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</si>
  <si>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</si>
  <si>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</si>
  <si>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</si>
  <si>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</si>
  <si>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</si>
  <si>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</si>
  <si>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</si>
  <si>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</si>
  <si>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</si>
  <si>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</si>
  <si>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</si>
  <si>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</si>
  <si>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</si>
  <si>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</si>
  <si>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</si>
  <si>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</si>
  <si>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</si>
  <si>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</si>
  <si>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</si>
  <si>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</si>
  <si>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</si>
  <si>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</si>
  <si>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</si>
  <si>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</si>
  <si>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</si>
  <si>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</si>
  <si>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</si>
  <si>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</si>
  <si>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</si>
  <si>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</si>
  <si>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</si>
  <si>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</si>
  <si>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</si>
  <si>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</si>
  <si>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</si>
  <si>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</si>
  <si>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</si>
  <si>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</si>
  <si>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</si>
  <si>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</si>
  <si>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</si>
  <si>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</si>
  <si>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</si>
  <si>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</si>
  <si>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</si>
  <si>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</si>
  <si>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</si>
  <si>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</si>
  <si>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</si>
  <si>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20s/3k 35s/6K 50s/4k</t>
    <phoneticPr fontId="3" type="noConversion"/>
  </si>
  <si>
    <t xml:space="preserve"> 60s/15k 45s/17k 30s/16k</t>
    <phoneticPr fontId="3" type="noConversion"/>
  </si>
  <si>
    <t xml:space="preserve"> 60s/13k 45s/15k 30s/15k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</si>
</sst>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46019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0.77777777777777779</v>
      </c>
      <c r="D9" s="117">
        <v>2.1</v>
      </c>
      <c r="E9" s="117">
        <v>21.7</v>
      </c>
      <c r="F9" s="117">
        <v>30</v>
      </c>
      <c r="G9" s="118" t="s">
        <v>194</v>
      </c>
      <c r="H9" s="117">
        <v>3.1</v>
      </c>
      <c r="I9" s="118">
        <v>64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7" t="s">
        <v>22</v>
      </c>
      <c r="C10" s="121">
        <v>0.9375</v>
      </c>
      <c r="D10" s="117">
        <v>2.8</v>
      </c>
      <c r="E10" s="117">
        <v>16.5</v>
      </c>
      <c r="F10" s="117">
        <v>48</v>
      </c>
      <c r="G10" s="118" t="s">
        <v>186</v>
      </c>
      <c r="H10" s="117">
        <v>5</v>
      </c>
      <c r="I10" s="124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0.13263888888888889</v>
      </c>
      <c r="D11" s="128">
        <v>1.8</v>
      </c>
      <c r="E11" s="128">
        <v>12.9</v>
      </c>
      <c r="F11" s="128">
        <v>70</v>
      </c>
      <c r="G11" s="118" t="s">
        <v>186</v>
      </c>
      <c r="H11" s="117">
        <v>2</v>
      </c>
      <c r="I11" s="129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23.354861111111109</v>
      </c>
      <c r="D12" s="11">
        <f>AVERAGE(D9:D11)</f>
        <v>2.2333333333333334</v>
      </c>
      <c r="E12" s="11">
        <f>AVERAGE(E9:E11)</f>
        <v>17.033333333333335</v>
      </c>
      <c r="F12" s="12">
        <f>AVERAGE(F9:F11)</f>
        <v>49.333333333333336</v>
      </c>
      <c r="G12" s="13"/>
      <c r="H12" s="14">
        <f>AVERAGE(H9:H11)</f>
        <v>3.3666666666666667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188</v>
      </c>
      <c r="H16" s="118" t="s">
        <v>191</v>
      </c>
      <c r="I16" s="118" t="s">
        <v>192</v>
      </c>
      <c r="J16" s="118" t="s">
        <v>193</v>
      </c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0.73611111111111116</v>
      </c>
      <c r="D17" s="121">
        <v>0.73472222222222217</v>
      </c>
      <c r="E17" s="121">
        <v>0.78611111111111109</v>
      </c>
      <c r="F17" s="121">
        <v>0.80694444444444446</v>
      </c>
      <c r="G17" s="121">
        <v>0.89583333333333337</v>
      </c>
      <c r="H17" s="121">
        <v>1.8055555555555557E-2</v>
      </c>
      <c r="I17" s="121">
        <v>0.12222222222222223</v>
      </c>
      <c r="J17" s="121">
        <v>0.1125</v>
      </c>
      <c r="K17" s="126"/>
      <c r="L17" s="126"/>
      <c r="M17" s="126"/>
      <c r="N17" s="126"/>
      <c r="O17" s="126"/>
      <c r="P17" s="121">
        <v>0.12916666666666668</v>
      </c>
    </row>
    <row r="18" spans="1:16" s="75" customFormat="1" ht="14.1" customHeight="1" x14ac:dyDescent="0.25">
      <c r="A18" s="31"/>
      <c r="B18" s="21" t="s">
        <v>42</v>
      </c>
      <c r="C18" s="118">
        <v>10951</v>
      </c>
      <c r="D18" s="118">
        <f>C18+1</f>
        <v>10952</v>
      </c>
      <c r="E18" s="118">
        <f>D19+1</f>
        <v>10965</v>
      </c>
      <c r="F18" s="118">
        <f t="shared" ref="F18" si="0">E19+1</f>
        <v>10977</v>
      </c>
      <c r="G18" s="118">
        <f>F19+1</f>
        <v>11030</v>
      </c>
      <c r="H18" s="118">
        <f t="shared" ref="H18:J18" si="1">G19+1</f>
        <v>11104</v>
      </c>
      <c r="I18" s="118">
        <f t="shared" si="1"/>
        <v>11139</v>
      </c>
      <c r="J18" s="118">
        <f t="shared" si="1"/>
        <v>11151</v>
      </c>
      <c r="K18" s="91"/>
      <c r="L18" s="91"/>
      <c r="M18" s="91"/>
      <c r="N18" s="91"/>
      <c r="O18" s="91"/>
      <c r="P18" s="118">
        <f>MAX(C18:O19)+1</f>
        <v>11162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10964</v>
      </c>
      <c r="E19" s="123">
        <v>10976</v>
      </c>
      <c r="F19" s="123">
        <v>11029</v>
      </c>
      <c r="G19" s="123">
        <v>11103</v>
      </c>
      <c r="H19" s="123">
        <v>11138</v>
      </c>
      <c r="I19" s="123">
        <v>11150</v>
      </c>
      <c r="J19" s="123">
        <v>11161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13</v>
      </c>
      <c r="E20" s="97">
        <f t="shared" si="2"/>
        <v>12</v>
      </c>
      <c r="F20" s="97">
        <f t="shared" si="2"/>
        <v>53</v>
      </c>
      <c r="G20" s="97">
        <f t="shared" si="2"/>
        <v>74</v>
      </c>
      <c r="H20" s="84">
        <f t="shared" si="2"/>
        <v>35</v>
      </c>
      <c r="I20" s="84">
        <f t="shared" si="2"/>
        <v>12</v>
      </c>
      <c r="J20" s="84">
        <f t="shared" si="2"/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1"/>
      <c r="D23" s="121"/>
      <c r="E23" s="118" t="s">
        <v>183</v>
      </c>
      <c r="F23" s="156" t="s">
        <v>187</v>
      </c>
      <c r="G23" s="156"/>
      <c r="H23" s="156"/>
      <c r="I23" s="156"/>
      <c r="J23" s="121">
        <v>0.1125</v>
      </c>
      <c r="K23" s="121">
        <v>0.11597222222222221</v>
      </c>
      <c r="L23" s="118" t="s">
        <v>178</v>
      </c>
      <c r="M23" s="156" t="s">
        <v>196</v>
      </c>
      <c r="N23" s="156"/>
      <c r="O23" s="156"/>
      <c r="P23" s="156"/>
    </row>
    <row r="24" spans="1:16" ht="13.5" customHeight="1" x14ac:dyDescent="0.25">
      <c r="B24" s="157"/>
      <c r="C24" s="121"/>
      <c r="D24" s="121"/>
      <c r="E24" s="118" t="s">
        <v>172</v>
      </c>
      <c r="F24" s="156" t="s">
        <v>185</v>
      </c>
      <c r="G24" s="156"/>
      <c r="H24" s="156"/>
      <c r="I24" s="156"/>
      <c r="J24" s="133"/>
      <c r="K24" s="133"/>
      <c r="L24" s="118" t="s">
        <v>179</v>
      </c>
      <c r="M24" s="156" t="s">
        <v>185</v>
      </c>
      <c r="N24" s="156"/>
      <c r="O24" s="156"/>
      <c r="P24" s="156"/>
    </row>
    <row r="25" spans="1:16" ht="13.5" customHeight="1" x14ac:dyDescent="0.25">
      <c r="B25" s="157"/>
      <c r="C25" s="121">
        <v>0.76388888888888884</v>
      </c>
      <c r="D25" s="121">
        <v>0.7680555555555556</v>
      </c>
      <c r="E25" s="118" t="s">
        <v>177</v>
      </c>
      <c r="F25" s="156" t="s">
        <v>195</v>
      </c>
      <c r="G25" s="156"/>
      <c r="H25" s="156"/>
      <c r="I25" s="156"/>
      <c r="J25" s="121">
        <v>0.11597222222222221</v>
      </c>
      <c r="K25" s="121">
        <v>0.12152777777777778</v>
      </c>
      <c r="L25" s="118" t="s">
        <v>172</v>
      </c>
      <c r="M25" s="156" t="s">
        <v>197</v>
      </c>
      <c r="N25" s="156"/>
      <c r="O25" s="156"/>
      <c r="P25" s="156"/>
    </row>
    <row r="26" spans="1:16" ht="13.5" customHeight="1" x14ac:dyDescent="0.25">
      <c r="B26" s="157"/>
      <c r="C26" s="133"/>
      <c r="D26" s="133"/>
      <c r="E26" s="118" t="s">
        <v>176</v>
      </c>
      <c r="F26" s="156" t="s">
        <v>185</v>
      </c>
      <c r="G26" s="156"/>
      <c r="H26" s="156"/>
      <c r="I26" s="156"/>
      <c r="J26" s="133"/>
      <c r="K26" s="133"/>
      <c r="L26" s="118" t="s">
        <v>175</v>
      </c>
      <c r="M26" s="156" t="s">
        <v>185</v>
      </c>
      <c r="N26" s="156"/>
      <c r="O26" s="156"/>
      <c r="P26" s="156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16">
        <v>8.3333333333333329E-2</v>
      </c>
      <c r="E30" s="116">
        <v>6.25E-2</v>
      </c>
      <c r="F30" s="116"/>
      <c r="G30" s="116"/>
      <c r="H30" s="116"/>
      <c r="I30" s="116"/>
      <c r="J30" s="116"/>
      <c r="K30" s="132"/>
      <c r="L30" s="116"/>
      <c r="M30" s="116"/>
      <c r="N30" s="116"/>
      <c r="O30" s="116">
        <v>0.12222222222222223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130">
        <v>0.21111111111111111</v>
      </c>
      <c r="E31" s="130">
        <v>6.25E-2</v>
      </c>
      <c r="F31" s="130"/>
      <c r="G31" s="130"/>
      <c r="H31" s="130"/>
      <c r="I31" s="130"/>
      <c r="J31" s="130"/>
      <c r="K31" s="130">
        <v>4.1666666666666664E-2</v>
      </c>
      <c r="L31" s="100"/>
      <c r="M31" s="100"/>
      <c r="N31" s="100"/>
      <c r="O31" s="101"/>
      <c r="P31" s="98">
        <f>SUM(C31:N31)</f>
        <v>0.31527777777777782</v>
      </c>
    </row>
    <row r="32" spans="1:16" ht="14.1" customHeight="1" x14ac:dyDescent="0.25">
      <c r="B32" s="22" t="s">
        <v>63</v>
      </c>
      <c r="C32" s="110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6"/>
      <c r="P32" s="98">
        <f>SUM(C32:N32)</f>
        <v>0</v>
      </c>
    </row>
    <row r="33" spans="2:16" ht="14.1" customHeight="1" thickBot="1" x14ac:dyDescent="0.3">
      <c r="B33" s="22" t="s">
        <v>64</v>
      </c>
      <c r="C33" s="107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0.21111111111111111</v>
      </c>
      <c r="E34" s="93">
        <f t="shared" si="3"/>
        <v>6.25E-2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0.31527777777777782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63"/>
      <c r="D36" s="164"/>
      <c r="E36" s="163"/>
      <c r="F36" s="164"/>
      <c r="G36" s="165"/>
      <c r="H36" s="166"/>
      <c r="I36" s="167"/>
      <c r="J36" s="164"/>
      <c r="K36" s="167"/>
      <c r="L36" s="164"/>
      <c r="M36" s="167"/>
      <c r="N36" s="164"/>
      <c r="O36" s="159"/>
      <c r="P36" s="159"/>
    </row>
    <row r="37" spans="2:16" ht="18" customHeight="1" x14ac:dyDescent="0.25">
      <c r="B37" s="181"/>
      <c r="C37" s="160"/>
      <c r="D37" s="160"/>
      <c r="E37" s="161"/>
      <c r="F37" s="159"/>
      <c r="G37" s="162"/>
      <c r="H37" s="159"/>
      <c r="I37" s="161"/>
      <c r="J37" s="159"/>
      <c r="K37" s="161"/>
      <c r="L37" s="159"/>
      <c r="M37" s="159"/>
      <c r="N37" s="159"/>
      <c r="O37" s="159"/>
      <c r="P37" s="159"/>
    </row>
    <row r="38" spans="2:16" ht="18" customHeight="1" x14ac:dyDescent="0.25">
      <c r="B38" s="181"/>
      <c r="C38" s="162"/>
      <c r="D38" s="159"/>
      <c r="E38" s="161"/>
      <c r="F38" s="159"/>
      <c r="G38" s="161"/>
      <c r="H38" s="159"/>
      <c r="I38" s="161"/>
      <c r="J38" s="159"/>
      <c r="K38" s="161"/>
      <c r="L38" s="159"/>
      <c r="M38" s="161"/>
      <c r="N38" s="159"/>
      <c r="O38" s="159"/>
      <c r="P38" s="159"/>
    </row>
    <row r="39" spans="2:16" ht="18" customHeight="1" x14ac:dyDescent="0.25">
      <c r="B39" s="181"/>
      <c r="C39" s="159"/>
      <c r="D39" s="159"/>
      <c r="E39" s="161"/>
      <c r="F39" s="159"/>
      <c r="G39" s="162"/>
      <c r="H39" s="159"/>
      <c r="I39" s="161"/>
      <c r="J39" s="159"/>
      <c r="K39" s="161"/>
      <c r="L39" s="159"/>
      <c r="M39" s="162"/>
      <c r="N39" s="159"/>
      <c r="O39" s="159"/>
      <c r="P39" s="159"/>
    </row>
    <row r="40" spans="2:16" ht="18" customHeight="1" x14ac:dyDescent="0.25">
      <c r="B40" s="181"/>
      <c r="C40" s="159"/>
      <c r="D40" s="159"/>
      <c r="E40" s="159"/>
      <c r="F40" s="159"/>
      <c r="G40" s="159"/>
      <c r="H40" s="159"/>
      <c r="I40" s="159"/>
      <c r="J40" s="159"/>
      <c r="K40" s="161"/>
      <c r="L40" s="159"/>
      <c r="M40" s="159"/>
      <c r="N40" s="159"/>
      <c r="O40" s="159"/>
      <c r="P40" s="159"/>
    </row>
    <row r="41" spans="2:16" ht="18" customHeight="1" x14ac:dyDescent="0.25">
      <c r="B41" s="182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34" t="s">
        <v>184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6"/>
      <c r="C52" s="197"/>
      <c r="D52" s="172"/>
      <c r="E52" s="172"/>
      <c r="F52" s="172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9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67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68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69</v>
      </c>
      <c r="O57" s="185"/>
      <c r="P57" s="188"/>
    </row>
    <row r="58" spans="2:16" ht="17.100000000000001" customHeight="1" x14ac:dyDescent="0.25">
      <c r="B58" s="189" t="s">
        <v>70</v>
      </c>
      <c r="C58" s="190"/>
      <c r="D58" s="191"/>
      <c r="E58" s="189" t="s">
        <v>71</v>
      </c>
      <c r="F58" s="190"/>
      <c r="G58" s="191"/>
      <c r="H58" s="190" t="s">
        <v>72</v>
      </c>
      <c r="I58" s="190"/>
      <c r="J58" s="190"/>
      <c r="K58" s="192" t="s">
        <v>73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-151.4</v>
      </c>
      <c r="D72" s="111">
        <v>-154.5</v>
      </c>
      <c r="E72" s="73" t="s">
        <v>116</v>
      </c>
      <c r="F72" s="111">
        <v>23.3</v>
      </c>
      <c r="G72" s="111">
        <v>21.4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-128.5</v>
      </c>
      <c r="D73" s="111">
        <v>-132.1</v>
      </c>
      <c r="E73" s="74" t="s">
        <v>120</v>
      </c>
      <c r="F73" s="113">
        <v>29.3</v>
      </c>
      <c r="G73" s="113">
        <v>39.6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-209.2</v>
      </c>
      <c r="D74" s="111">
        <v>-210.7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-108</v>
      </c>
      <c r="D75" s="111">
        <v>-112.8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27.4</v>
      </c>
      <c r="D76" s="111">
        <v>25.4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32.6</v>
      </c>
      <c r="D77" s="111">
        <v>29.7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24</v>
      </c>
      <c r="D78" s="111">
        <v>22.2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24.9</v>
      </c>
      <c r="D79" s="111">
        <v>23</v>
      </c>
      <c r="E79" s="73" t="s">
        <v>150</v>
      </c>
      <c r="F79" s="111">
        <v>26</v>
      </c>
      <c r="G79" s="111">
        <v>16.600000000000001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4.8099999999999997E-5</v>
      </c>
      <c r="D80" s="112">
        <v>4.7599999999999998E-5</v>
      </c>
      <c r="E80" s="74" t="s">
        <v>155</v>
      </c>
      <c r="F80" s="113">
        <v>26.9</v>
      </c>
      <c r="G80" s="113">
        <v>64.599999999999994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190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2025-12-29T03:12:13Z</dcterms:modified>
</cp:coreProperties>
</file>