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 l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<sst xmlns="http://schemas.openxmlformats.org/spreadsheetml/2006/main" count="214" uniqueCount="200">
  <si>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</si>
  <si>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</si>
  <si>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</si>
  <si>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</si>
  <si>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</si>
  <si>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</si>
  <si>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</si>
  <si>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</si>
  <si>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</si>
  <si>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</si>
  <si>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</si>
  <si>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</si>
  <si>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</si>
  <si>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</si>
  <si>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</si>
  <si>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</si>
  <si>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</si>
  <si>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</si>
  <si>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</si>
  <si>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</si>
  <si>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</si>
  <si>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</si>
  <si>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</si>
  <si>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</si>
  <si>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</si>
  <si>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</si>
  <si>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</si>
  <si>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</si>
  <si>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</si>
  <si>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</si>
  <si>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</si>
  <si>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</si>
  <si>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</si>
  <si>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</si>
  <si>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</si>
  <si>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</si>
  <si>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</si>
  <si>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</si>
  <si>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</si>
  <si>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</si>
  <si>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</si>
  <si>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</si>
  <si>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</si>
  <si>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</si>
  <si>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</si>
  <si>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</si>
  <si>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</si>
  <si>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</si>
  <si>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</si>
  <si>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</si>
  <si>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</si>
  <si>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</si>
  <si>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</si>
  <si>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</si>
  <si>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</si>
  <si>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</si>
  <si>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</si>
  <si>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</si>
  <si>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</si>
  <si>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</si>
  <si>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</si>
  <si>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</si>
  <si>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</si>
  <si>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</si>
  <si>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</si>
  <si>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</si>
  <si>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</si>
  <si>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</si>
  <si>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</si>
  <si>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</si>
  <si>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</si>
  <si>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</si>
  <si>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</si>
  <si>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</si>
  <si>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</si>
  <si>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</si>
  <si>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</si>
  <si>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</si>
  <si>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</si>
  <si>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</si>
  <si>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</si>
  <si>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</si>
  <si>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</si>
  <si>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</si>
  <si>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</si>
  <si>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</si>
  <si>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</si>
  <si>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</si>
  <si>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</si>
  <si>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</si>
  <si>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</si>
  <si>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</si>
  <si>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</si>
  <si>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</si>
  <si>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</si>
  <si>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</si>
  <si>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</si>
  <si>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</si>
  <si>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</si>
  <si>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</si>
  <si>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</si>
  <si>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</si>
  <si>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</si>
  <si>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</si>
  <si>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</si>
  <si>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</si>
  <si>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</si>
  <si>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</si>
  <si>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</si>
  <si>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</si>
  <si>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</si>
  <si>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</si>
  <si>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</si>
  <si>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</si>
  <si>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</si>
  <si>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</si>
  <si>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</si>
  <si>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</si>
  <si>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</si>
  <si>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</si>
  <si>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</si>
  <si>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</si>
  <si>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</si>
  <si>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</si>
  <si>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</si>
  <si>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</si>
  <si>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</si>
  <si>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</si>
  <si>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</si>
  <si>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</si>
  <si>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</si>
  <si>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</si>
  <si>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</si>
  <si>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</si>
  <si>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</si>
  <si>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</si>
  <si>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</si>
  <si>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</si>
  <si>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</si>
  <si>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</si>
  <si>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</si>
  <si>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</si>
  <si>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</si>
  <si>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</si>
  <si>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</si>
  <si>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</si>
  <si>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</si>
  <si>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</si>
  <si>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</si>
  <si>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</si>
  <si>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</si>
  <si>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</si>
  <si>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</si>
  <si>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</si>
  <si>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</si>
  <si>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</si>
  <si>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</si>
  <si>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</si>
  <si>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</si>
  <si>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</si>
  <si>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</si>
  <si>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</si>
  <si>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</si>
  <si>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</si>
  <si>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</si>
  <si>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</si>
  <si>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</si>
  <si>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</si>
  <si>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</si>
  <si>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</si>
  <si>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</si>
  <si>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</si>
  <si>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</si>
  <si>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</si>
  <si>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</si>
  <si>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</si>
  <si>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</si>
  <si>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</si>
  <si>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</si>
  <si>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</si>
  <si>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</si>
  <si>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</si>
  <si>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</si>
  <si>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 xml:space="preserve"> /  /  /  /</t>
    <phoneticPr fontId="3" type="noConversion"/>
  </si>
  <si>
    <t>SITE-KAMP</t>
    <phoneticPr fontId="3" type="noConversion"/>
  </si>
  <si>
    <t>E</t>
    <phoneticPr fontId="3" type="noConversion"/>
  </si>
  <si>
    <t>SITE-KSP</t>
    <phoneticPr fontId="3" type="noConversion"/>
  </si>
  <si>
    <t>ALL</t>
    <phoneticPr fontId="3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</si>
  <si>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</si>
  <si>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</si>
  <si>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</si>
  <si>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>E</t>
    <phoneticPr fontId="3" type="noConversion"/>
  </si>
  <si>
    <t>20s/36k 21s/27k 30s/26k 44s/27k</t>
    <phoneticPr fontId="3" type="noConversion"/>
  </si>
  <si>
    <t>20s/19k 42s/28k 60s/27k</t>
    <phoneticPr fontId="3" type="noConversion"/>
  </si>
  <si>
    <t>M_006373-006374:T</t>
    <phoneticPr fontId="3" type="noConversion"/>
  </si>
  <si>
    <t>M_006465-006466:N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</si>
  <si>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</si>
  <si>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</si>
  <si>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60s/31k 29s/22k 22s/22k</t>
    <phoneticPr fontId="3" type="noConversion"/>
  </si>
  <si>
    <t>60s/19k 60s/30k 29s/22k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</si>
</sst>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5" sqref="E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6">
        <v>45994</v>
      </c>
      <c r="D3" s="197"/>
      <c r="E3" s="1"/>
      <c r="F3" s="1"/>
      <c r="G3" s="1"/>
      <c r="H3" s="1"/>
      <c r="I3" s="1"/>
      <c r="J3" s="1"/>
      <c r="K3" s="32" t="s">
        <v>2</v>
      </c>
      <c r="L3" s="198">
        <f>(P31-(P32+P33))/P31*100</f>
        <v>100</v>
      </c>
      <c r="M3" s="198"/>
      <c r="N3" s="32" t="s">
        <v>3</v>
      </c>
      <c r="O3" s="198">
        <f>(P31-P33)/P31*100</f>
        <v>100</v>
      </c>
      <c r="P3" s="198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0.77083333333333337</v>
      </c>
      <c r="D9" s="119">
        <v>1.6</v>
      </c>
      <c r="E9" s="119">
        <v>17</v>
      </c>
      <c r="F9" s="119">
        <v>30</v>
      </c>
      <c r="G9" s="120" t="s">
        <v>191</v>
      </c>
      <c r="H9" s="119">
        <v>2</v>
      </c>
      <c r="I9" s="120">
        <v>97.9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1.6</v>
      </c>
      <c r="E10" s="119">
        <v>13</v>
      </c>
      <c r="F10" s="119">
        <v>44</v>
      </c>
      <c r="G10" s="120" t="s">
        <v>185</v>
      </c>
      <c r="H10" s="119">
        <v>3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6">
        <v>8.3333333333333329E-2</v>
      </c>
      <c r="D11" s="227">
        <v>1.6</v>
      </c>
      <c r="E11" s="227">
        <v>13</v>
      </c>
      <c r="F11" s="227">
        <v>44</v>
      </c>
      <c r="G11" s="228" t="s">
        <v>185</v>
      </c>
      <c r="H11" s="229">
        <v>3</v>
      </c>
      <c r="I11" s="230"/>
      <c r="J11" s="23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23.3125</v>
      </c>
      <c r="D12" s="11">
        <f>AVERAGE(D9:D11)</f>
        <v>1.6000000000000003</v>
      </c>
      <c r="E12" s="11">
        <f>AVERAGE(E9:E11)</f>
        <v>14.333333333333334</v>
      </c>
      <c r="F12" s="12">
        <f>AVERAGE(F9:F11)</f>
        <v>39.333333333333336</v>
      </c>
      <c r="G12" s="13"/>
      <c r="H12" s="14">
        <f>AVERAGE(H9:H11)</f>
        <v>2.6666666666666665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184</v>
      </c>
      <c r="G16" s="120" t="s">
        <v>186</v>
      </c>
      <c r="H16" s="120" t="s">
        <v>184</v>
      </c>
      <c r="I16" s="120" t="s">
        <v>189</v>
      </c>
      <c r="J16" s="120" t="s">
        <v>187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0.7284722222222223</v>
      </c>
      <c r="D17" s="123">
        <v>0.73055555555555562</v>
      </c>
      <c r="E17" s="123">
        <v>0.76180555555555562</v>
      </c>
      <c r="F17" s="123">
        <v>0.78472222222222221</v>
      </c>
      <c r="G17" s="123">
        <v>0.875</v>
      </c>
      <c r="H17" s="123">
        <v>0</v>
      </c>
      <c r="I17" s="123">
        <v>8.3333333333333329E-2</v>
      </c>
      <c r="J17" s="123">
        <v>0.10555555555555556</v>
      </c>
      <c r="K17" s="92"/>
      <c r="L17" s="92"/>
      <c r="M17" s="92"/>
      <c r="N17" s="92"/>
      <c r="O17" s="92"/>
      <c r="P17" s="123">
        <v>0.11944444444444445</v>
      </c>
    </row>
    <row r="18" spans="1:16" s="75" customFormat="1" ht="14.1" customHeight="1" x14ac:dyDescent="0.25">
      <c r="A18" s="31"/>
      <c r="B18" s="21" t="s">
        <v>42</v>
      </c>
      <c r="C18" s="120">
        <v>6255</v>
      </c>
      <c r="D18" s="120">
        <f>C18+1</f>
        <v>6256</v>
      </c>
      <c r="E18" s="120">
        <f>D19+1</f>
        <v>6268</v>
      </c>
      <c r="F18" s="120">
        <f t="shared" ref="F18:J18" si="0">E19+1</f>
        <v>6283</v>
      </c>
      <c r="G18" s="120">
        <f>F19+1</f>
        <v>6340</v>
      </c>
      <c r="H18" s="120">
        <f t="shared" si="0"/>
        <v>6421</v>
      </c>
      <c r="I18" s="120">
        <f t="shared" si="0"/>
        <v>6467</v>
      </c>
      <c r="J18" s="120">
        <f t="shared" si="0"/>
        <v>6481</v>
      </c>
      <c r="K18" s="93"/>
      <c r="L18" s="93"/>
      <c r="M18" s="93"/>
      <c r="N18" s="93"/>
      <c r="O18" s="93"/>
      <c r="P18" s="120">
        <f>MAX(C18:O19)+1</f>
        <v>6493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6267</v>
      </c>
      <c r="E19" s="126">
        <v>6282</v>
      </c>
      <c r="F19" s="126">
        <v>6339</v>
      </c>
      <c r="G19" s="126">
        <v>6420</v>
      </c>
      <c r="H19" s="126">
        <v>6466</v>
      </c>
      <c r="I19" s="126">
        <v>6480</v>
      </c>
      <c r="J19" s="126">
        <v>6492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15</v>
      </c>
      <c r="F20" s="99">
        <f t="shared" si="1"/>
        <v>57</v>
      </c>
      <c r="G20" s="99">
        <f t="shared" si="1"/>
        <v>81</v>
      </c>
      <c r="H20" s="85">
        <f t="shared" si="1"/>
        <v>46</v>
      </c>
      <c r="I20" s="85">
        <f t="shared" si="1"/>
        <v>14</v>
      </c>
      <c r="J20" s="85">
        <f t="shared" si="1"/>
        <v>12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1" t="s">
        <v>21</v>
      </c>
      <c r="D22" s="21" t="s">
        <v>23</v>
      </c>
      <c r="E22" s="21" t="s">
        <v>46</v>
      </c>
      <c r="F22" s="204" t="s">
        <v>47</v>
      </c>
      <c r="G22" s="204"/>
      <c r="H22" s="204"/>
      <c r="I22" s="204"/>
      <c r="J22" s="21" t="s">
        <v>21</v>
      </c>
      <c r="K22" s="21" t="s">
        <v>23</v>
      </c>
      <c r="L22" s="21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23">
        <v>0.75069444444444444</v>
      </c>
      <c r="D23" s="123">
        <v>0.75555555555555554</v>
      </c>
      <c r="E23" s="120" t="s">
        <v>175</v>
      </c>
      <c r="F23" s="205" t="s">
        <v>192</v>
      </c>
      <c r="G23" s="206"/>
      <c r="H23" s="206"/>
      <c r="I23" s="207"/>
      <c r="J23" s="123">
        <v>0.10972222222222222</v>
      </c>
      <c r="K23" s="123">
        <v>0.11388888888888889</v>
      </c>
      <c r="L23" s="120" t="s">
        <v>180</v>
      </c>
      <c r="M23" s="205" t="s">
        <v>198</v>
      </c>
      <c r="N23" s="206"/>
      <c r="O23" s="206"/>
      <c r="P23" s="207"/>
    </row>
    <row r="24" spans="1:16" ht="13.5" customHeight="1" x14ac:dyDescent="0.25">
      <c r="B24" s="203"/>
      <c r="C24" s="125"/>
      <c r="D24" s="125"/>
      <c r="E24" s="120" t="s">
        <v>172</v>
      </c>
      <c r="F24" s="202" t="s">
        <v>183</v>
      </c>
      <c r="G24" s="202"/>
      <c r="H24" s="202"/>
      <c r="I24" s="202"/>
      <c r="J24" s="125"/>
      <c r="K24" s="125"/>
      <c r="L24" s="120" t="s">
        <v>181</v>
      </c>
      <c r="M24" s="202" t="s">
        <v>196</v>
      </c>
      <c r="N24" s="202"/>
      <c r="O24" s="202"/>
      <c r="P24" s="202"/>
    </row>
    <row r="25" spans="1:16" ht="13.5" customHeight="1" x14ac:dyDescent="0.25">
      <c r="B25" s="203"/>
      <c r="C25" s="123">
        <v>0.75624999999999998</v>
      </c>
      <c r="D25" s="123">
        <v>0.75902777777777775</v>
      </c>
      <c r="E25" s="120" t="s">
        <v>178</v>
      </c>
      <c r="F25" s="205" t="s">
        <v>193</v>
      </c>
      <c r="G25" s="206"/>
      <c r="H25" s="206"/>
      <c r="I25" s="207"/>
      <c r="J25" s="123">
        <v>0.11458333333333333</v>
      </c>
      <c r="K25" s="123">
        <v>0.11944444444444445</v>
      </c>
      <c r="L25" s="120" t="s">
        <v>172</v>
      </c>
      <c r="M25" s="205" t="s">
        <v>199</v>
      </c>
      <c r="N25" s="206"/>
      <c r="O25" s="206"/>
      <c r="P25" s="207"/>
    </row>
    <row r="26" spans="1:16" ht="13.5" customHeight="1" x14ac:dyDescent="0.25">
      <c r="B26" s="203"/>
      <c r="C26" s="125"/>
      <c r="D26" s="125"/>
      <c r="E26" s="120" t="s">
        <v>176</v>
      </c>
      <c r="F26" s="202" t="s">
        <v>177</v>
      </c>
      <c r="G26" s="202"/>
      <c r="H26" s="202"/>
      <c r="I26" s="202"/>
      <c r="J26" s="125"/>
      <c r="K26" s="125"/>
      <c r="L26" s="120" t="s">
        <v>175</v>
      </c>
      <c r="M26" s="202" t="s">
        <v>197</v>
      </c>
      <c r="N26" s="202"/>
      <c r="O26" s="202"/>
      <c r="P26" s="20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5" t="s">
        <v>48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29"/>
      <c r="E30" s="129"/>
      <c r="F30" s="129"/>
      <c r="G30" s="129"/>
      <c r="H30" s="129"/>
      <c r="I30" s="129"/>
      <c r="J30" s="129"/>
      <c r="K30" s="130"/>
      <c r="L30" s="129"/>
      <c r="M30" s="118">
        <v>0.27569444444444446</v>
      </c>
      <c r="N30" s="129"/>
      <c r="O30" s="129"/>
      <c r="P30" s="100">
        <f>SUM(C30:J30,L30:N30)</f>
        <v>0.27569444444444446</v>
      </c>
    </row>
    <row r="31" spans="1:16" ht="14.1" customHeight="1" x14ac:dyDescent="0.25">
      <c r="B31" s="22" t="s">
        <v>167</v>
      </c>
      <c r="C31" s="111"/>
      <c r="D31" s="224">
        <v>0.125</v>
      </c>
      <c r="E31" s="224">
        <v>0.17361111111111113</v>
      </c>
      <c r="F31" s="102"/>
      <c r="G31" s="102"/>
      <c r="H31" s="102"/>
      <c r="I31" s="102"/>
      <c r="J31" s="102"/>
      <c r="K31" s="224">
        <v>4.1666666666666664E-2</v>
      </c>
      <c r="L31" s="102"/>
      <c r="M31" s="102"/>
      <c r="N31" s="102"/>
      <c r="O31" s="103"/>
      <c r="P31" s="100">
        <f>SUM(C31:N31)</f>
        <v>0.34027777777777785</v>
      </c>
    </row>
    <row r="32" spans="1:16" ht="14.1" customHeight="1" x14ac:dyDescent="0.25">
      <c r="B32" s="22" t="s">
        <v>63</v>
      </c>
      <c r="C32" s="112"/>
      <c r="D32" s="131"/>
      <c r="E32" s="131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0.125</v>
      </c>
      <c r="E34" s="95">
        <f t="shared" si="3"/>
        <v>0.17361111111111113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0.34027777777777785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65</v>
      </c>
      <c r="C36" s="225" t="s">
        <v>194</v>
      </c>
      <c r="D36" s="194"/>
      <c r="E36" s="225" t="s">
        <v>195</v>
      </c>
      <c r="F36" s="194"/>
      <c r="G36" s="192"/>
      <c r="H36" s="191"/>
      <c r="I36" s="193"/>
      <c r="J36" s="194"/>
      <c r="K36" s="193"/>
      <c r="L36" s="194"/>
      <c r="M36" s="193"/>
      <c r="N36" s="194"/>
      <c r="O36" s="185"/>
      <c r="P36" s="185"/>
    </row>
    <row r="37" spans="2:16" ht="18" customHeight="1" x14ac:dyDescent="0.25">
      <c r="B37" s="188"/>
      <c r="C37" s="208"/>
      <c r="D37" s="208"/>
      <c r="E37" s="186"/>
      <c r="F37" s="185"/>
      <c r="G37" s="190"/>
      <c r="H37" s="185"/>
      <c r="I37" s="186"/>
      <c r="J37" s="185"/>
      <c r="K37" s="186"/>
      <c r="L37" s="185"/>
      <c r="M37" s="185"/>
      <c r="N37" s="185"/>
      <c r="O37" s="185"/>
      <c r="P37" s="185"/>
    </row>
    <row r="38" spans="2:16" ht="18" customHeight="1" x14ac:dyDescent="0.25">
      <c r="B38" s="188"/>
      <c r="C38" s="190"/>
      <c r="D38" s="185"/>
      <c r="E38" s="186"/>
      <c r="F38" s="185"/>
      <c r="G38" s="186"/>
      <c r="H38" s="185"/>
      <c r="I38" s="186"/>
      <c r="J38" s="185"/>
      <c r="K38" s="186"/>
      <c r="L38" s="185"/>
      <c r="M38" s="186"/>
      <c r="N38" s="185"/>
      <c r="O38" s="185"/>
      <c r="P38" s="185"/>
    </row>
    <row r="39" spans="2:16" ht="18" customHeight="1" x14ac:dyDescent="0.25">
      <c r="B39" s="188"/>
      <c r="C39" s="185"/>
      <c r="D39" s="185"/>
      <c r="E39" s="186"/>
      <c r="F39" s="185"/>
      <c r="G39" s="190"/>
      <c r="H39" s="185"/>
      <c r="I39" s="186"/>
      <c r="J39" s="185"/>
      <c r="K39" s="186"/>
      <c r="L39" s="185"/>
      <c r="M39" s="190"/>
      <c r="N39" s="185"/>
      <c r="O39" s="185"/>
      <c r="P39" s="185"/>
    </row>
    <row r="40" spans="2:16" ht="18" customHeight="1" x14ac:dyDescent="0.25">
      <c r="B40" s="188"/>
      <c r="C40" s="185"/>
      <c r="D40" s="185"/>
      <c r="E40" s="185"/>
      <c r="F40" s="185"/>
      <c r="G40" s="185"/>
      <c r="H40" s="185"/>
      <c r="I40" s="185"/>
      <c r="J40" s="185"/>
      <c r="K40" s="186"/>
      <c r="L40" s="185"/>
      <c r="M40" s="185"/>
      <c r="N40" s="185"/>
      <c r="O40" s="185"/>
      <c r="P40" s="185"/>
    </row>
    <row r="41" spans="2:16" ht="18" customHeight="1" x14ac:dyDescent="0.25">
      <c r="B41" s="189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221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3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164</v>
      </c>
      <c r="C53" s="164"/>
      <c r="D53" s="90"/>
      <c r="E53" s="90"/>
      <c r="F53" s="90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163</v>
      </c>
      <c r="C54" s="166"/>
      <c r="D54" s="166"/>
      <c r="E54" s="166"/>
      <c r="F54" s="90"/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44" t="s">
        <v>67</v>
      </c>
      <c r="C56" s="14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5" t="s">
        <v>68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69</v>
      </c>
      <c r="O57" s="146"/>
      <c r="P57" s="149"/>
    </row>
    <row r="58" spans="2:16" ht="17.100000000000001" customHeight="1" x14ac:dyDescent="0.25">
      <c r="B58" s="150" t="s">
        <v>70</v>
      </c>
      <c r="C58" s="151"/>
      <c r="D58" s="152"/>
      <c r="E58" s="150" t="s">
        <v>71</v>
      </c>
      <c r="F58" s="151"/>
      <c r="G58" s="152"/>
      <c r="H58" s="151" t="s">
        <v>72</v>
      </c>
      <c r="I58" s="151"/>
      <c r="J58" s="151"/>
      <c r="K58" s="153" t="s">
        <v>73</v>
      </c>
      <c r="L58" s="151"/>
      <c r="M58" s="154"/>
      <c r="N58" s="155"/>
      <c r="O58" s="151"/>
      <c r="P58" s="156"/>
    </row>
    <row r="59" spans="2:16" ht="20.100000000000001" customHeight="1" x14ac:dyDescent="0.25">
      <c r="B59" s="132" t="s">
        <v>74</v>
      </c>
      <c r="C59" s="133"/>
      <c r="D59" s="29" t="b">
        <v>1</v>
      </c>
      <c r="E59" s="132" t="s">
        <v>75</v>
      </c>
      <c r="F59" s="133"/>
      <c r="G59" s="29" t="b">
        <v>1</v>
      </c>
      <c r="H59" s="140" t="s">
        <v>76</v>
      </c>
      <c r="I59" s="133"/>
      <c r="J59" s="29" t="b">
        <v>1</v>
      </c>
      <c r="K59" s="140" t="s">
        <v>77</v>
      </c>
      <c r="L59" s="133"/>
      <c r="M59" s="29" t="b">
        <v>1</v>
      </c>
      <c r="N59" s="141" t="s">
        <v>78</v>
      </c>
      <c r="O59" s="133"/>
      <c r="P59" s="29" t="b">
        <v>1</v>
      </c>
    </row>
    <row r="60" spans="2:16" ht="20.100000000000001" customHeight="1" x14ac:dyDescent="0.25">
      <c r="B60" s="132" t="s">
        <v>79</v>
      </c>
      <c r="C60" s="133"/>
      <c r="D60" s="29" t="b">
        <v>1</v>
      </c>
      <c r="E60" s="132" t="s">
        <v>80</v>
      </c>
      <c r="F60" s="133"/>
      <c r="G60" s="29" t="b">
        <v>1</v>
      </c>
      <c r="H60" s="140" t="s">
        <v>81</v>
      </c>
      <c r="I60" s="133"/>
      <c r="J60" s="29" t="b">
        <v>1</v>
      </c>
      <c r="K60" s="140" t="s">
        <v>82</v>
      </c>
      <c r="L60" s="133"/>
      <c r="M60" s="29" t="b">
        <v>1</v>
      </c>
      <c r="N60" s="141" t="s">
        <v>83</v>
      </c>
      <c r="O60" s="133"/>
      <c r="P60" s="29" t="b">
        <v>1</v>
      </c>
    </row>
    <row r="61" spans="2:16" ht="20.100000000000001" customHeight="1" x14ac:dyDescent="0.25">
      <c r="B61" s="132" t="s">
        <v>84</v>
      </c>
      <c r="C61" s="133"/>
      <c r="D61" s="29" t="b">
        <v>1</v>
      </c>
      <c r="E61" s="132" t="s">
        <v>85</v>
      </c>
      <c r="F61" s="133"/>
      <c r="G61" s="29" t="b">
        <v>1</v>
      </c>
      <c r="H61" s="140" t="s">
        <v>86</v>
      </c>
      <c r="I61" s="133"/>
      <c r="J61" s="29" t="b">
        <v>1</v>
      </c>
      <c r="K61" s="140" t="s">
        <v>87</v>
      </c>
      <c r="L61" s="133"/>
      <c r="M61" s="29" t="b">
        <v>1</v>
      </c>
      <c r="N61" s="141" t="s">
        <v>88</v>
      </c>
      <c r="O61" s="133"/>
      <c r="P61" s="29" t="b">
        <v>1</v>
      </c>
    </row>
    <row r="62" spans="2:16" ht="20.100000000000001" customHeight="1" x14ac:dyDescent="0.25">
      <c r="B62" s="140" t="s">
        <v>86</v>
      </c>
      <c r="C62" s="133"/>
      <c r="D62" s="29" t="b">
        <v>1</v>
      </c>
      <c r="E62" s="132" t="s">
        <v>89</v>
      </c>
      <c r="F62" s="133"/>
      <c r="G62" s="29" t="b">
        <v>1</v>
      </c>
      <c r="H62" s="140" t="s">
        <v>90</v>
      </c>
      <c r="I62" s="133"/>
      <c r="J62" s="29" t="b">
        <v>0</v>
      </c>
      <c r="K62" s="140" t="s">
        <v>91</v>
      </c>
      <c r="L62" s="133"/>
      <c r="M62" s="29" t="b">
        <v>1</v>
      </c>
      <c r="N62" s="141" t="s">
        <v>81</v>
      </c>
      <c r="O62" s="133"/>
      <c r="P62" s="29" t="b">
        <v>1</v>
      </c>
    </row>
    <row r="63" spans="2:16" ht="20.100000000000001" customHeight="1" x14ac:dyDescent="0.25">
      <c r="B63" s="140" t="s">
        <v>92</v>
      </c>
      <c r="C63" s="133"/>
      <c r="D63" s="29" t="b">
        <v>1</v>
      </c>
      <c r="E63" s="132" t="s">
        <v>93</v>
      </c>
      <c r="F63" s="133"/>
      <c r="G63" s="29" t="b">
        <v>1</v>
      </c>
      <c r="H63" s="34"/>
      <c r="I63" s="35"/>
      <c r="J63" s="36"/>
      <c r="K63" s="140" t="s">
        <v>94</v>
      </c>
      <c r="L63" s="133"/>
      <c r="M63" s="29" t="b">
        <v>1</v>
      </c>
      <c r="N63" s="141" t="s">
        <v>162</v>
      </c>
      <c r="O63" s="133"/>
      <c r="P63" s="29" t="b">
        <v>1</v>
      </c>
    </row>
    <row r="64" spans="2:16" ht="20.100000000000001" customHeight="1" x14ac:dyDescent="0.25">
      <c r="B64" s="140" t="s">
        <v>95</v>
      </c>
      <c r="C64" s="133"/>
      <c r="D64" s="29" t="b">
        <v>0</v>
      </c>
      <c r="E64" s="132" t="s">
        <v>96</v>
      </c>
      <c r="F64" s="133"/>
      <c r="G64" s="29" t="b">
        <v>1</v>
      </c>
      <c r="H64" s="37"/>
      <c r="I64" s="38"/>
      <c r="J64" s="39"/>
      <c r="K64" s="142" t="s">
        <v>97</v>
      </c>
      <c r="L64" s="14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2" t="s">
        <v>160</v>
      </c>
      <c r="F65" s="13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4" t="s">
        <v>103</v>
      </c>
      <c r="C69" s="134"/>
      <c r="D69" s="47"/>
      <c r="E69" s="47"/>
      <c r="F69" s="136" t="s">
        <v>104</v>
      </c>
      <c r="G69" s="138" t="s">
        <v>105</v>
      </c>
      <c r="H69" s="47"/>
      <c r="I69" s="134" t="s">
        <v>106</v>
      </c>
      <c r="J69" s="13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5"/>
      <c r="C70" s="135"/>
      <c r="D70" s="51"/>
      <c r="E70" s="52"/>
      <c r="F70" s="137"/>
      <c r="G70" s="139"/>
      <c r="H70" s="53"/>
      <c r="I70" s="135"/>
      <c r="J70" s="13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-152.79</v>
      </c>
      <c r="D72" s="232">
        <v>-154.85</v>
      </c>
      <c r="E72" s="73" t="s">
        <v>116</v>
      </c>
      <c r="F72" s="113">
        <v>22</v>
      </c>
      <c r="G72" s="232">
        <v>20.399999999999999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-130.80000000000001</v>
      </c>
      <c r="D73" s="232">
        <v>-132.5</v>
      </c>
      <c r="E73" s="74" t="s">
        <v>120</v>
      </c>
      <c r="F73" s="115">
        <v>27</v>
      </c>
      <c r="G73" s="233">
        <v>30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-209.8</v>
      </c>
      <c r="D74" s="232">
        <v>-211.1</v>
      </c>
      <c r="E74" s="74" t="s">
        <v>125</v>
      </c>
      <c r="F74" s="116">
        <v>20</v>
      </c>
      <c r="G74" s="234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-111</v>
      </c>
      <c r="D75" s="232">
        <v>-112.79</v>
      </c>
      <c r="E75" s="74" t="s">
        <v>130</v>
      </c>
      <c r="F75" s="116">
        <v>40</v>
      </c>
      <c r="G75" s="234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26.6</v>
      </c>
      <c r="D76" s="232">
        <v>25.2</v>
      </c>
      <c r="E76" s="74" t="s">
        <v>135</v>
      </c>
      <c r="F76" s="116">
        <v>20</v>
      </c>
      <c r="G76" s="234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31.4</v>
      </c>
      <c r="D77" s="232">
        <v>29.1</v>
      </c>
      <c r="E77" s="74" t="s">
        <v>140</v>
      </c>
      <c r="F77" s="116">
        <v>150</v>
      </c>
      <c r="G77" s="234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23.3</v>
      </c>
      <c r="D78" s="232">
        <v>22.3</v>
      </c>
      <c r="E78" s="74" t="s">
        <v>145</v>
      </c>
      <c r="F78" s="117"/>
      <c r="G78" s="235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13">
        <v>24.1</v>
      </c>
      <c r="D79" s="232">
        <v>23</v>
      </c>
      <c r="E79" s="73" t="s">
        <v>150</v>
      </c>
      <c r="F79" s="113">
        <v>22</v>
      </c>
      <c r="G79" s="232">
        <v>14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4.6999999999999997E-5</v>
      </c>
      <c r="D80" s="236">
        <v>4.5979999999999997E-5</v>
      </c>
      <c r="E80" s="74" t="s">
        <v>155</v>
      </c>
      <c r="F80" s="115">
        <v>23</v>
      </c>
      <c r="G80" s="233">
        <v>48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9" t="s">
        <v>159</v>
      </c>
      <c r="C84" s="199"/>
    </row>
    <row r="85" spans="2:16" ht="15" customHeight="1" x14ac:dyDescent="0.25">
      <c r="B85" s="176" t="s">
        <v>190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176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8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2025-12-04T03:06:57Z</dcterms:modified>
</cp:coreProperties>
</file>