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<sst xmlns="http://schemas.openxmlformats.org/spreadsheetml/2006/main" count="212" uniqueCount="198">
  <si>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</si>
  <si>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</si>
  <si>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</si>
  <si>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</si>
  <si>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</si>
  <si>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</si>
  <si>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</si>
  <si>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</si>
  <si>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</si>
  <si>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</si>
  <si>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</si>
  <si>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</si>
  <si>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</si>
  <si>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</si>
  <si>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</si>
  <si>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</si>
  <si>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</si>
  <si>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</si>
  <si>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</si>
  <si>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</si>
  <si>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</si>
  <si>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</si>
  <si>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</si>
  <si>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</si>
  <si>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</si>
  <si>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</si>
  <si>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</si>
  <si>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</si>
  <si>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</si>
  <si>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</si>
  <si>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</si>
  <si>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</si>
  <si>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</si>
  <si>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</si>
  <si>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</si>
  <si>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</si>
  <si>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</si>
  <si>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</si>
  <si>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</si>
  <si>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</si>
  <si>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</si>
  <si>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</si>
  <si>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</si>
  <si>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</si>
  <si>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</si>
  <si>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</si>
  <si>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</si>
  <si>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</si>
  <si>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</si>
  <si>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</si>
  <si>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</si>
  <si>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</si>
  <si>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</si>
  <si>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</si>
  <si>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</si>
  <si>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</si>
  <si>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</si>
  <si>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</si>
  <si>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</si>
  <si>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</si>
  <si>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</si>
  <si>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</si>
  <si>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</si>
  <si>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</si>
  <si>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</si>
  <si>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</si>
  <si>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</si>
  <si>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</si>
  <si>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</si>
  <si>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</si>
  <si>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</si>
  <si>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</si>
  <si>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</si>
  <si>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</si>
  <si>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</si>
  <si>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</si>
  <si>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</si>
  <si>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</si>
  <si>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</si>
  <si>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</si>
  <si>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</si>
  <si>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</si>
  <si>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</si>
  <si>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</si>
  <si>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</si>
  <si>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</si>
  <si>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</si>
  <si>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</si>
  <si>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</si>
  <si>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</si>
  <si>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</si>
  <si>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</si>
  <si>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</si>
  <si>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</si>
  <si>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</si>
  <si>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</si>
  <si>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</si>
  <si>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</si>
  <si>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</si>
  <si>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</si>
  <si>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</si>
  <si>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</si>
  <si>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</si>
  <si>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</si>
  <si>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</si>
  <si>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</si>
  <si>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</si>
  <si>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</si>
  <si>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</si>
  <si>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</si>
  <si>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</si>
  <si>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</si>
  <si>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</si>
  <si>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</si>
  <si>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</si>
  <si>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</si>
  <si>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</si>
  <si>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</si>
  <si>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</si>
  <si>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</si>
  <si>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</si>
  <si>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</si>
  <si>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</si>
  <si>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</si>
  <si>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</si>
  <si>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</si>
  <si>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</si>
  <si>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</si>
  <si>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</si>
  <si>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</si>
  <si>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</si>
  <si>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</si>
  <si>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</si>
  <si>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</si>
  <si>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</si>
  <si>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</si>
  <si>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</si>
  <si>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</si>
  <si>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</si>
  <si>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</si>
  <si>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</si>
  <si>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</si>
  <si>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</si>
  <si>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</si>
  <si>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</si>
  <si>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</si>
  <si>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</si>
  <si>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</si>
  <si>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</si>
  <si>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</si>
  <si>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</si>
  <si>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</si>
  <si>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</si>
  <si>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</si>
  <si>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</si>
  <si>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</si>
  <si>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</si>
  <si>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</si>
  <si>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</si>
  <si>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</si>
  <si>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</si>
  <si>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</si>
  <si>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</si>
  <si>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</si>
  <si>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</si>
  <si>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</si>
  <si>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</si>
  <si>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</si>
  <si>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</si>
  <si>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</si>
  <si>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</si>
  <si>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</si>
  <si>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</si>
  <si>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</si>
  <si>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</si>
  <si>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</si>
  <si>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</si>
  <si>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</si>
  <si>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</si>
  <si>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</si>
  <si>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</si>
  <si>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</si>
  <si>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</si>
  <si>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</si>
  <si>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</si>
  <si>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</si>
  <si>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1) 관측실  O2 측정노드 켜지지 않음.</t>
    <phoneticPr fontId="3" type="noConversion"/>
  </si>
  <si>
    <t>OBS</t>
    <phoneticPr fontId="4" type="noConversion"/>
  </si>
  <si>
    <t>E</t>
    <phoneticPr fontId="3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</si>
  <si>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</si>
  <si>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</si>
  <si>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</si>
  <si>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TNE-KSP</t>
    <phoneticPr fontId="3" type="noConversion"/>
  </si>
  <si>
    <t>20s/20k 35s/20k 50s/20k</t>
    <phoneticPr fontId="3" type="noConversion"/>
  </si>
  <si>
    <t>20s/12k 35s/14k 50s/16k</t>
    <phoneticPr fontId="3" type="noConversion"/>
  </si>
  <si>
    <t>E</t>
    <phoneticPr fontId="3" type="noConversion"/>
  </si>
  <si>
    <t>60s/4k 45s/4k 30s/4k</t>
    <phoneticPr fontId="3" type="noConversion"/>
  </si>
  <si>
    <t>60s/3k 45s/3k 30s/3k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</si>
</sst>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45981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100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0.75</v>
      </c>
      <c r="D9" s="118">
        <v>1.7</v>
      </c>
      <c r="E9" s="118">
        <v>19.600000000000001</v>
      </c>
      <c r="F9" s="118">
        <v>20</v>
      </c>
      <c r="G9" s="119" t="s">
        <v>190</v>
      </c>
      <c r="H9" s="118">
        <v>3.6</v>
      </c>
      <c r="I9" s="119">
        <v>1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1.4</v>
      </c>
      <c r="E10" s="118">
        <v>13.8</v>
      </c>
      <c r="F10" s="118">
        <v>41</v>
      </c>
      <c r="G10" s="119" t="s">
        <v>195</v>
      </c>
      <c r="H10" s="118">
        <v>1.4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0">
        <v>0.125</v>
      </c>
      <c r="D11" s="128">
        <v>1.8</v>
      </c>
      <c r="E11" s="128">
        <v>10.7</v>
      </c>
      <c r="F11" s="128">
        <v>57</v>
      </c>
      <c r="G11" s="119" t="s">
        <v>188</v>
      </c>
      <c r="H11" s="118">
        <v>1.9</v>
      </c>
      <c r="I11" s="129"/>
      <c r="J11" s="12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1.6333333333333331</v>
      </c>
      <c r="E12" s="11">
        <f>AVERAGE(E9:E11)</f>
        <v>14.700000000000003</v>
      </c>
      <c r="F12" s="12">
        <f>AVERAGE(F9:F11)</f>
        <v>39.333333333333336</v>
      </c>
      <c r="G12" s="13"/>
      <c r="H12" s="14">
        <f>AVERAGE(H9:H11)</f>
        <v>2.3000000000000003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187</v>
      </c>
      <c r="D16" s="123" t="s">
        <v>174</v>
      </c>
      <c r="E16" s="119" t="s">
        <v>180</v>
      </c>
      <c r="F16" s="119" t="s">
        <v>183</v>
      </c>
      <c r="G16" s="119" t="s">
        <v>191</v>
      </c>
      <c r="H16" s="119" t="s">
        <v>192</v>
      </c>
      <c r="I16" s="119" t="s">
        <v>184</v>
      </c>
      <c r="J16" s="119" t="s">
        <v>185</v>
      </c>
      <c r="K16" s="93"/>
      <c r="L16" s="93"/>
      <c r="M16" s="93"/>
      <c r="N16" s="93"/>
      <c r="O16" s="93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0.72430555555555554</v>
      </c>
      <c r="D17" s="122">
        <v>0.72569444444444453</v>
      </c>
      <c r="E17" s="122">
        <v>0.76597222222222217</v>
      </c>
      <c r="F17" s="122">
        <v>0.78749999999999998</v>
      </c>
      <c r="G17" s="122">
        <v>0.87361111111111101</v>
      </c>
      <c r="H17" s="122">
        <v>5.9027777777777783E-2</v>
      </c>
      <c r="I17" s="122">
        <v>7.9861111111111105E-2</v>
      </c>
      <c r="J17" s="122">
        <v>0.10208333333333335</v>
      </c>
      <c r="K17" s="92"/>
      <c r="L17" s="92"/>
      <c r="M17" s="92"/>
      <c r="N17" s="92"/>
      <c r="O17" s="92"/>
      <c r="P17" s="122">
        <v>0.11944444444444445</v>
      </c>
    </row>
    <row r="18" spans="1:16" s="75" customFormat="1" ht="14.1" customHeight="1" x14ac:dyDescent="0.25">
      <c r="A18" s="31"/>
      <c r="B18" s="21" t="s">
        <v>42</v>
      </c>
      <c r="C18" s="119">
        <v>3638</v>
      </c>
      <c r="D18" s="119">
        <f>C18+1</f>
        <v>3639</v>
      </c>
      <c r="E18" s="119">
        <f>D19+1</f>
        <v>3650</v>
      </c>
      <c r="F18" s="119">
        <f t="shared" ref="F18" si="0">E19+1</f>
        <v>3662</v>
      </c>
      <c r="G18" s="119">
        <f>F19+1</f>
        <v>3718</v>
      </c>
      <c r="H18" s="119">
        <f>G19+1</f>
        <v>3838</v>
      </c>
      <c r="I18" s="119">
        <f>H19+1</f>
        <v>3850</v>
      </c>
      <c r="J18" s="119">
        <f>I19+1</f>
        <v>3862</v>
      </c>
      <c r="K18" s="93"/>
      <c r="L18" s="93"/>
      <c r="M18" s="93"/>
      <c r="N18" s="93"/>
      <c r="O18" s="93"/>
      <c r="P18" s="119">
        <f>MAX(C18:O19)+1</f>
        <v>3873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3649</v>
      </c>
      <c r="E19" s="125">
        <v>3661</v>
      </c>
      <c r="F19" s="125">
        <v>3717</v>
      </c>
      <c r="G19" s="125">
        <v>3837</v>
      </c>
      <c r="H19" s="125">
        <v>3849</v>
      </c>
      <c r="I19" s="125">
        <v>3861</v>
      </c>
      <c r="J19" s="125">
        <v>3872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56</v>
      </c>
      <c r="G20" s="99">
        <f t="shared" si="1"/>
        <v>120</v>
      </c>
      <c r="H20" s="85">
        <f t="shared" si="1"/>
        <v>12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45</v>
      </c>
      <c r="C22" s="21" t="s">
        <v>21</v>
      </c>
      <c r="D22" s="21" t="s">
        <v>23</v>
      </c>
      <c r="E22" s="21" t="s">
        <v>46</v>
      </c>
      <c r="F22" s="157" t="s">
        <v>47</v>
      </c>
      <c r="G22" s="157"/>
      <c r="H22" s="157"/>
      <c r="I22" s="157"/>
      <c r="J22" s="21" t="s">
        <v>21</v>
      </c>
      <c r="K22" s="21" t="s">
        <v>23</v>
      </c>
      <c r="L22" s="21" t="s">
        <v>46</v>
      </c>
      <c r="M22" s="157" t="s">
        <v>47</v>
      </c>
      <c r="N22" s="157"/>
      <c r="O22" s="157"/>
      <c r="P22" s="157"/>
    </row>
    <row r="23" spans="1:16" ht="13.5" customHeight="1" x14ac:dyDescent="0.25">
      <c r="B23" s="156"/>
      <c r="C23" s="122">
        <v>0.74375000000000002</v>
      </c>
      <c r="D23" s="122">
        <v>0.74930555555555556</v>
      </c>
      <c r="E23" s="119" t="s">
        <v>175</v>
      </c>
      <c r="F23" s="158" t="s">
        <v>193</v>
      </c>
      <c r="G23" s="159"/>
      <c r="H23" s="159"/>
      <c r="I23" s="160"/>
      <c r="J23" s="122">
        <v>0.10208333333333335</v>
      </c>
      <c r="K23" s="122">
        <v>0.10555555555555556</v>
      </c>
      <c r="L23" s="119" t="s">
        <v>181</v>
      </c>
      <c r="M23" s="158" t="s">
        <v>196</v>
      </c>
      <c r="N23" s="159"/>
      <c r="O23" s="159"/>
      <c r="P23" s="160"/>
    </row>
    <row r="24" spans="1:16" ht="13.5" customHeight="1" x14ac:dyDescent="0.25">
      <c r="B24" s="156"/>
      <c r="C24" s="124"/>
      <c r="D24" s="124"/>
      <c r="E24" s="119" t="s">
        <v>172</v>
      </c>
      <c r="F24" s="155" t="s">
        <v>189</v>
      </c>
      <c r="G24" s="155"/>
      <c r="H24" s="155"/>
      <c r="I24" s="155"/>
      <c r="J24" s="124"/>
      <c r="K24" s="124"/>
      <c r="L24" s="119" t="s">
        <v>182</v>
      </c>
      <c r="M24" s="155" t="s">
        <v>177</v>
      </c>
      <c r="N24" s="155"/>
      <c r="O24" s="155"/>
      <c r="P24" s="155"/>
    </row>
    <row r="25" spans="1:16" ht="13.5" customHeight="1" x14ac:dyDescent="0.25">
      <c r="B25" s="156"/>
      <c r="C25" s="122">
        <v>0.74930555555555556</v>
      </c>
      <c r="D25" s="122">
        <v>0.75277777777777777</v>
      </c>
      <c r="E25" s="119" t="s">
        <v>179</v>
      </c>
      <c r="F25" s="158" t="s">
        <v>194</v>
      </c>
      <c r="G25" s="159"/>
      <c r="H25" s="159"/>
      <c r="I25" s="160"/>
      <c r="J25" s="122">
        <v>0.10555555555555556</v>
      </c>
      <c r="K25" s="122">
        <v>0.10972222222222222</v>
      </c>
      <c r="L25" s="119" t="s">
        <v>172</v>
      </c>
      <c r="M25" s="158" t="s">
        <v>197</v>
      </c>
      <c r="N25" s="159"/>
      <c r="O25" s="159"/>
      <c r="P25" s="160"/>
    </row>
    <row r="26" spans="1:16" ht="13.5" customHeight="1" x14ac:dyDescent="0.25">
      <c r="B26" s="156"/>
      <c r="C26" s="124"/>
      <c r="D26" s="124"/>
      <c r="E26" s="119" t="s">
        <v>176</v>
      </c>
      <c r="F26" s="155" t="s">
        <v>177</v>
      </c>
      <c r="G26" s="155"/>
      <c r="H26" s="155"/>
      <c r="I26" s="155"/>
      <c r="J26" s="124"/>
      <c r="K26" s="124"/>
      <c r="L26" s="119" t="s">
        <v>175</v>
      </c>
      <c r="M26" s="155" t="s">
        <v>177</v>
      </c>
      <c r="N26" s="155"/>
      <c r="O26" s="155"/>
      <c r="P26" s="155"/>
    </row>
    <row r="27" spans="1:16" ht="13.5" customHeight="1" x14ac:dyDescent="0.25">
      <c r="B27" s="1"/>
      <c r="C27" s="94"/>
      <c r="D27" s="94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48" t="s">
        <v>48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17">
        <v>8.3333333333333329E-2</v>
      </c>
      <c r="E30" s="117"/>
      <c r="F30" s="117"/>
      <c r="G30" s="117"/>
      <c r="H30" s="117"/>
      <c r="I30" s="117"/>
      <c r="J30" s="117"/>
      <c r="K30" s="223"/>
      <c r="L30" s="117">
        <v>2.0833333333333332E-2</v>
      </c>
      <c r="M30" s="117"/>
      <c r="N30" s="117">
        <v>0.18541666666666667</v>
      </c>
      <c r="O30" s="132"/>
      <c r="P30" s="100">
        <f>SUM(C30:J30,L30:N30)</f>
        <v>0.2895833333333333</v>
      </c>
    </row>
    <row r="31" spans="1:16" ht="14.1" customHeight="1" x14ac:dyDescent="0.25">
      <c r="B31" s="22" t="s">
        <v>167</v>
      </c>
      <c r="C31" s="110"/>
      <c r="D31" s="127">
        <v>0.29236111111111113</v>
      </c>
      <c r="E31" s="127"/>
      <c r="F31" s="127"/>
      <c r="G31" s="127"/>
      <c r="H31" s="127"/>
      <c r="I31" s="127"/>
      <c r="J31" s="127"/>
      <c r="K31" s="127">
        <v>4.8611111111111112E-2</v>
      </c>
      <c r="L31" s="127"/>
      <c r="M31" s="127"/>
      <c r="N31" s="127"/>
      <c r="O31" s="102"/>
      <c r="P31" s="100">
        <f>SUM(C31:N31)</f>
        <v>0.34097222222222223</v>
      </c>
    </row>
    <row r="32" spans="1:16" ht="14.1" customHeight="1" x14ac:dyDescent="0.25">
      <c r="B32" s="22" t="s">
        <v>63</v>
      </c>
      <c r="C32" s="111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7"/>
      <c r="P32" s="100">
        <f>SUM(C32:N32)</f>
        <v>0</v>
      </c>
    </row>
    <row r="33" spans="2:16" ht="14.1" customHeight="1" thickBot="1" x14ac:dyDescent="0.3">
      <c r="B33" s="22" t="s">
        <v>64</v>
      </c>
      <c r="C33" s="108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1">
        <f t="shared" ref="D34:P34" si="3">D31-D32-D33</f>
        <v>0.29236111111111113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4.8611111111111112E-2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0.34097222222222223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165"/>
      <c r="D36" s="166"/>
      <c r="E36" s="165"/>
      <c r="F36" s="166"/>
      <c r="G36" s="167"/>
      <c r="H36" s="166"/>
      <c r="I36" s="168"/>
      <c r="J36" s="169"/>
      <c r="K36" s="168"/>
      <c r="L36" s="169"/>
      <c r="M36" s="168"/>
      <c r="N36" s="169"/>
      <c r="O36" s="161"/>
      <c r="P36" s="161"/>
    </row>
    <row r="37" spans="2:16" ht="18" customHeight="1" x14ac:dyDescent="0.25">
      <c r="B37" s="183"/>
      <c r="C37" s="162"/>
      <c r="D37" s="162"/>
      <c r="E37" s="163"/>
      <c r="F37" s="161"/>
      <c r="G37" s="164"/>
      <c r="H37" s="161"/>
      <c r="I37" s="163"/>
      <c r="J37" s="161"/>
      <c r="K37" s="163"/>
      <c r="L37" s="161"/>
      <c r="M37" s="161"/>
      <c r="N37" s="161"/>
      <c r="O37" s="161"/>
      <c r="P37" s="161"/>
    </row>
    <row r="38" spans="2:16" ht="18" customHeight="1" x14ac:dyDescent="0.25">
      <c r="B38" s="183"/>
      <c r="C38" s="164"/>
      <c r="D38" s="161"/>
      <c r="E38" s="163"/>
      <c r="F38" s="161"/>
      <c r="G38" s="163"/>
      <c r="H38" s="161"/>
      <c r="I38" s="163"/>
      <c r="J38" s="161"/>
      <c r="K38" s="163"/>
      <c r="L38" s="161"/>
      <c r="M38" s="161"/>
      <c r="N38" s="161"/>
      <c r="O38" s="161"/>
      <c r="P38" s="161"/>
    </row>
    <row r="39" spans="2:16" ht="18" customHeight="1" x14ac:dyDescent="0.25">
      <c r="B39" s="183"/>
      <c r="C39" s="161"/>
      <c r="D39" s="161"/>
      <c r="E39" s="163"/>
      <c r="F39" s="161"/>
      <c r="G39" s="164"/>
      <c r="H39" s="161"/>
      <c r="I39" s="163"/>
      <c r="J39" s="161"/>
      <c r="K39" s="163"/>
      <c r="L39" s="161"/>
      <c r="M39" s="161"/>
      <c r="N39" s="161"/>
      <c r="O39" s="161"/>
      <c r="P39" s="161"/>
    </row>
    <row r="40" spans="2:16" ht="18" customHeight="1" x14ac:dyDescent="0.25">
      <c r="B40" s="183"/>
      <c r="C40" s="161"/>
      <c r="D40" s="161"/>
      <c r="E40" s="161"/>
      <c r="F40" s="161"/>
      <c r="G40" s="161"/>
      <c r="H40" s="161"/>
      <c r="I40" s="161"/>
      <c r="J40" s="161"/>
      <c r="K40" s="163"/>
      <c r="L40" s="161"/>
      <c r="M40" s="161"/>
      <c r="N40" s="161"/>
      <c r="O40" s="161"/>
      <c r="P40" s="161"/>
    </row>
    <row r="41" spans="2:16" ht="18" customHeight="1" x14ac:dyDescent="0.25">
      <c r="B41" s="184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66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1"/>
    </row>
    <row r="49" spans="2:16" ht="14.1" customHeight="1" x14ac:dyDescent="0.25">
      <c r="B49" s="179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1"/>
    </row>
    <row r="50" spans="2:16" ht="14.1" customHeight="1" x14ac:dyDescent="0.25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1"/>
    </row>
    <row r="51" spans="2:16" ht="14.1" customHeight="1" x14ac:dyDescent="0.25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</row>
    <row r="52" spans="2:16" ht="14.1" customHeight="1" thickBot="1" x14ac:dyDescent="0.3">
      <c r="B52" s="198"/>
      <c r="C52" s="199"/>
      <c r="D52" s="180"/>
      <c r="E52" s="180"/>
      <c r="F52" s="180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90"/>
      <c r="E53" s="90"/>
      <c r="F53" s="90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90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67</v>
      </c>
      <c r="C56" s="18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6" t="s">
        <v>68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69</v>
      </c>
      <c r="O57" s="187"/>
      <c r="P57" s="190"/>
    </row>
    <row r="58" spans="2:16" ht="17.100000000000001" customHeight="1" x14ac:dyDescent="0.25">
      <c r="B58" s="191" t="s">
        <v>70</v>
      </c>
      <c r="C58" s="192"/>
      <c r="D58" s="193"/>
      <c r="E58" s="191" t="s">
        <v>71</v>
      </c>
      <c r="F58" s="192"/>
      <c r="G58" s="193"/>
      <c r="H58" s="192" t="s">
        <v>72</v>
      </c>
      <c r="I58" s="192"/>
      <c r="J58" s="192"/>
      <c r="K58" s="194" t="s">
        <v>73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</v>
      </c>
      <c r="D72" s="112">
        <v>-155.6</v>
      </c>
      <c r="E72" s="73" t="s">
        <v>116</v>
      </c>
      <c r="F72" s="112">
        <v>22.8</v>
      </c>
      <c r="G72" s="112">
        <v>20.3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-127.6</v>
      </c>
      <c r="D73" s="112">
        <v>-132.69999999999999</v>
      </c>
      <c r="E73" s="74" t="s">
        <v>120</v>
      </c>
      <c r="F73" s="114">
        <v>23.6</v>
      </c>
      <c r="G73" s="114">
        <v>33.1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-209.1</v>
      </c>
      <c r="D74" s="112">
        <v>-211.2</v>
      </c>
      <c r="E74" s="74" t="s">
        <v>125</v>
      </c>
      <c r="F74" s="115">
        <v>20</v>
      </c>
      <c r="G74" s="11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</v>
      </c>
      <c r="D75" s="112">
        <v>-112.6</v>
      </c>
      <c r="E75" s="74" t="s">
        <v>130</v>
      </c>
      <c r="F75" s="115">
        <v>40</v>
      </c>
      <c r="G75" s="115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27.6</v>
      </c>
      <c r="D76" s="112">
        <v>24.6</v>
      </c>
      <c r="E76" s="74" t="s">
        <v>135</v>
      </c>
      <c r="F76" s="115">
        <v>20</v>
      </c>
      <c r="G76" s="11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32.5</v>
      </c>
      <c r="D77" s="112">
        <v>28.6</v>
      </c>
      <c r="E77" s="74" t="s">
        <v>140</v>
      </c>
      <c r="F77" s="115">
        <v>150</v>
      </c>
      <c r="G77" s="11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24.3</v>
      </c>
      <c r="D78" s="112">
        <v>21.4</v>
      </c>
      <c r="E78" s="74" t="s">
        <v>145</v>
      </c>
      <c r="F78" s="116"/>
      <c r="G78" s="11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25.1</v>
      </c>
      <c r="D79" s="112">
        <v>22.3</v>
      </c>
      <c r="E79" s="73" t="s">
        <v>150</v>
      </c>
      <c r="F79" s="112">
        <v>25.5</v>
      </c>
      <c r="G79" s="112">
        <v>13.6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4.6999999999999997E-5</v>
      </c>
      <c r="D80" s="113">
        <v>4.5399999999999999E-5</v>
      </c>
      <c r="E80" s="74" t="s">
        <v>155</v>
      </c>
      <c r="F80" s="114">
        <v>17.399999999999999</v>
      </c>
      <c r="G80" s="114">
        <v>60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159</v>
      </c>
      <c r="C84" s="152"/>
    </row>
    <row r="85" spans="2:16" ht="15" customHeight="1" x14ac:dyDescent="0.25">
      <c r="B85" s="133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2025-11-21T03:00:13Z</dcterms:modified>
</cp:coreProperties>
</file>