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E18" i="1"/>
  <c r="D19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<sst xmlns="http://schemas.openxmlformats.org/spreadsheetml/2006/main" count="211" uniqueCount="192">
  <si>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</si>
  <si>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</si>
  <si>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</si>
  <si>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</si>
  <si>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</si>
  <si>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</si>
  <si>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</si>
  <si>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</si>
  <si>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</si>
  <si>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</si>
  <si>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</si>
  <si>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</si>
  <si>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</si>
  <si>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</si>
  <si>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</si>
  <si>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</si>
  <si>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</si>
  <si>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</si>
  <si>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</si>
  <si>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</si>
  <si>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</si>
  <si>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</si>
  <si>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</si>
  <si>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</si>
  <si>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</si>
  <si>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</si>
  <si>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</si>
  <si>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</si>
  <si>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</si>
  <si>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</si>
  <si>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</si>
  <si>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</si>
  <si>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</si>
  <si>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</si>
  <si>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</si>
  <si>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</si>
  <si>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</si>
  <si>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</si>
  <si>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</si>
  <si>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</si>
  <si>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</si>
  <si>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</si>
  <si>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</si>
  <si>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</si>
  <si>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</si>
  <si>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</si>
  <si>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</si>
  <si>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</si>
  <si>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</si>
  <si>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</si>
  <si>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</si>
  <si>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</si>
  <si>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</si>
  <si>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</si>
  <si>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</si>
  <si>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</si>
  <si>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</si>
  <si>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</si>
  <si>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</si>
  <si>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</si>
  <si>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</si>
  <si>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</si>
  <si>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</si>
  <si>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</si>
  <si>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</si>
  <si>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</si>
  <si>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</si>
  <si>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</si>
  <si>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</si>
  <si>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</si>
  <si>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</si>
  <si>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</si>
  <si>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</si>
  <si>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</si>
  <si>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</si>
  <si>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</si>
  <si>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</si>
  <si>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</si>
  <si>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</si>
  <si>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</si>
  <si>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</si>
  <si>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</si>
  <si>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</si>
  <si>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</si>
  <si>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</si>
  <si>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</si>
  <si>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</si>
  <si>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</si>
  <si>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</si>
  <si>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</si>
  <si>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</si>
  <si>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</si>
  <si>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</si>
  <si>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</si>
  <si>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</si>
  <si>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</si>
  <si>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</si>
  <si>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</si>
  <si>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</si>
  <si>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</si>
  <si>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</si>
  <si>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</si>
  <si>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</si>
  <si>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</si>
  <si>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</si>
  <si>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</si>
  <si>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</si>
  <si>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</si>
  <si>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</si>
  <si>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</si>
  <si>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</si>
  <si>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</si>
  <si>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</si>
  <si>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</si>
  <si>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</si>
  <si>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</si>
  <si>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</si>
  <si>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</si>
  <si>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</si>
  <si>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</si>
  <si>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</si>
  <si>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</si>
  <si>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</si>
  <si>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</si>
  <si>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</si>
  <si>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</si>
  <si>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</si>
  <si>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</si>
  <si>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</si>
  <si>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</si>
  <si>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</si>
  <si>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</si>
  <si>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</si>
  <si>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</si>
  <si>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</si>
  <si>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</si>
  <si>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</si>
  <si>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</si>
  <si>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</si>
  <si>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</si>
  <si>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</si>
  <si>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</si>
  <si>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</si>
  <si>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</si>
  <si>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</si>
  <si>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</si>
  <si>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</si>
  <si>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</si>
  <si>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</si>
  <si>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</si>
  <si>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</si>
  <si>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</si>
  <si>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</si>
  <si>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</si>
  <si>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</si>
  <si>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</si>
  <si>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</si>
  <si>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</si>
  <si>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</si>
  <si>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</si>
  <si>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</si>
  <si>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</si>
  <si>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</si>
  <si>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</si>
  <si>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</si>
  <si>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</si>
  <si>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</si>
  <si>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</si>
  <si>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</si>
  <si>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</si>
  <si>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</si>
  <si>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</si>
  <si>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</si>
  <si>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</si>
  <si>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</si>
  <si>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</si>
  <si>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</si>
  <si>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</si>
  <si>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</si>
  <si>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</si>
  <si>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</si>
  <si>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</si>
  <si>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</si>
  <si>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분리</t>
    <phoneticPr fontId="3" type="noConversion"/>
  </si>
  <si>
    <t xml:space="preserve"> /  /  /  /</t>
    <phoneticPr fontId="3" type="noConversion"/>
  </si>
  <si>
    <t>W</t>
    <phoneticPr fontId="3" type="noConversion"/>
  </si>
  <si>
    <t>W</t>
    <phoneticPr fontId="3" type="noConversion"/>
  </si>
  <si>
    <t>E_063353-063376</t>
    <phoneticPr fontId="3" type="noConversion"/>
  </si>
  <si>
    <t>SITE-KAMP</t>
    <phoneticPr fontId="3" type="noConversion"/>
  </si>
  <si>
    <t>ALL</t>
    <phoneticPr fontId="3" type="noConversion"/>
  </si>
  <si>
    <t xml:space="preserve"> 초반 구름으로 대기중, [21:45]시작, [22:05]구름으로 중단, [22:40]시작, [23:15]구름과 고습으로중단, </t>
    <phoneticPr fontId="3" type="noConversion"/>
  </si>
  <si>
    <t xml:space="preserve"> E_063353-063376 초반, 돔플랫 촬영중 창문이 열려버림, 해당 번호들 재촬영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</si>
</sst>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81" sqref="E8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45955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11.578947368421046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/>
      <c r="E9" s="121">
        <v>8</v>
      </c>
      <c r="F9" s="121">
        <v>55</v>
      </c>
      <c r="G9" s="118" t="s">
        <v>185</v>
      </c>
      <c r="H9" s="121">
        <v>2</v>
      </c>
      <c r="I9" s="118">
        <v>16.3</v>
      </c>
      <c r="J9" s="122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0.94791666666666663</v>
      </c>
      <c r="D10" s="121">
        <v>2.8</v>
      </c>
      <c r="E10" s="121">
        <v>3</v>
      </c>
      <c r="F10" s="121">
        <v>75</v>
      </c>
      <c r="G10" s="118" t="s">
        <v>185</v>
      </c>
      <c r="H10" s="121">
        <v>5</v>
      </c>
      <c r="I10" s="124"/>
      <c r="J10" s="12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9">
        <v>0.11805555555555557</v>
      </c>
      <c r="D11" s="230"/>
      <c r="E11" s="230">
        <v>0.8</v>
      </c>
      <c r="F11" s="230">
        <v>81</v>
      </c>
      <c r="G11" s="228" t="s">
        <v>186</v>
      </c>
      <c r="H11" s="231">
        <v>4</v>
      </c>
      <c r="I11" s="232"/>
      <c r="J11" s="233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23.368055555555557</v>
      </c>
      <c r="D12" s="11">
        <f>AVERAGE(D9:D11)</f>
        <v>2.8</v>
      </c>
      <c r="E12" s="11">
        <f>AVERAGE(E9:E11)</f>
        <v>3.9333333333333336</v>
      </c>
      <c r="F12" s="12">
        <f>AVERAGE(F9:F11)</f>
        <v>70.333333333333329</v>
      </c>
      <c r="G12" s="13"/>
      <c r="H12" s="14">
        <f>AVERAGE(H9:H11)</f>
        <v>3.6666666666666665</v>
      </c>
      <c r="I12" s="15"/>
      <c r="J12" s="16">
        <f>AVERAGE(J9:J11)</f>
        <v>4.333333333333333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188</v>
      </c>
      <c r="F16" s="118" t="s">
        <v>189</v>
      </c>
      <c r="G16" s="118"/>
      <c r="H16" s="118"/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0.6694444444444444</v>
      </c>
      <c r="D17" s="117">
        <v>0.67152777777777783</v>
      </c>
      <c r="E17" s="128">
        <v>0.90625</v>
      </c>
      <c r="F17" s="128">
        <v>0.11805555555555557</v>
      </c>
      <c r="G17" s="128"/>
      <c r="H17" s="128"/>
      <c r="I17" s="92"/>
      <c r="J17" s="92"/>
      <c r="K17" s="92"/>
      <c r="L17" s="92"/>
      <c r="M17" s="92"/>
      <c r="N17" s="92"/>
      <c r="O17" s="92"/>
      <c r="P17" s="128">
        <v>0.12152777777777778</v>
      </c>
    </row>
    <row r="18" spans="1:16" s="75" customFormat="1" ht="14.1" customHeight="1" x14ac:dyDescent="0.25">
      <c r="A18" s="31"/>
      <c r="B18" s="21" t="s">
        <v>42</v>
      </c>
      <c r="C18" s="118">
        <v>63338</v>
      </c>
      <c r="D18" s="118">
        <f>C18+1</f>
        <v>63339</v>
      </c>
      <c r="E18" s="118">
        <f t="shared" ref="E18" si="0">D19+1</f>
        <v>63437</v>
      </c>
      <c r="F18" s="118">
        <f>E19+1</f>
        <v>63463</v>
      </c>
      <c r="G18" s="118"/>
      <c r="H18" s="118"/>
      <c r="I18" s="118"/>
      <c r="J18" s="93"/>
      <c r="K18" s="93"/>
      <c r="L18" s="93"/>
      <c r="M18" s="93"/>
      <c r="N18" s="93"/>
      <c r="O18" s="93"/>
      <c r="P18" s="118">
        <f>MAX(C18:O19)+1</f>
        <v>63468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f>D18+97</f>
        <v>63436</v>
      </c>
      <c r="E19" s="123">
        <v>63462</v>
      </c>
      <c r="F19" s="123">
        <f>F18+4</f>
        <v>63467</v>
      </c>
      <c r="G19" s="123"/>
      <c r="H19" s="123"/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98</v>
      </c>
      <c r="E20" s="99">
        <f t="shared" si="1"/>
        <v>26</v>
      </c>
      <c r="F20" s="99">
        <f t="shared" si="1"/>
        <v>5</v>
      </c>
      <c r="G20" s="99" t="str">
        <f t="shared" si="1"/>
        <v/>
      </c>
      <c r="H20" s="85" t="str">
        <f t="shared" si="1"/>
        <v/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17"/>
      <c r="D23" s="117"/>
      <c r="E23" s="118" t="s">
        <v>178</v>
      </c>
      <c r="F23" s="208" t="s">
        <v>181</v>
      </c>
      <c r="G23" s="208"/>
      <c r="H23" s="208"/>
      <c r="I23" s="208"/>
      <c r="J23" s="117"/>
      <c r="K23" s="117"/>
      <c r="L23" s="118" t="s">
        <v>179</v>
      </c>
      <c r="M23" s="208" t="s">
        <v>184</v>
      </c>
      <c r="N23" s="208"/>
      <c r="O23" s="208"/>
      <c r="P23" s="208"/>
    </row>
    <row r="24" spans="1:16" ht="13.5" customHeight="1" x14ac:dyDescent="0.25">
      <c r="B24" s="209"/>
      <c r="C24" s="120"/>
      <c r="D24" s="120"/>
      <c r="E24" s="118" t="s">
        <v>174</v>
      </c>
      <c r="F24" s="208" t="s">
        <v>181</v>
      </c>
      <c r="G24" s="208"/>
      <c r="H24" s="208"/>
      <c r="I24" s="208"/>
      <c r="J24" s="120"/>
      <c r="K24" s="120"/>
      <c r="L24" s="118" t="s">
        <v>177</v>
      </c>
      <c r="M24" s="208" t="s">
        <v>184</v>
      </c>
      <c r="N24" s="208"/>
      <c r="O24" s="208"/>
      <c r="P24" s="208"/>
    </row>
    <row r="25" spans="1:16" ht="13.5" customHeight="1" x14ac:dyDescent="0.25">
      <c r="B25" s="209"/>
      <c r="C25" s="117"/>
      <c r="D25" s="117"/>
      <c r="E25" s="118" t="s">
        <v>177</v>
      </c>
      <c r="F25" s="208" t="s">
        <v>181</v>
      </c>
      <c r="G25" s="208"/>
      <c r="H25" s="208"/>
      <c r="I25" s="208"/>
      <c r="J25" s="117"/>
      <c r="K25" s="117"/>
      <c r="L25" s="118" t="s">
        <v>174</v>
      </c>
      <c r="M25" s="208" t="s">
        <v>184</v>
      </c>
      <c r="N25" s="208"/>
      <c r="O25" s="208"/>
      <c r="P25" s="208"/>
    </row>
    <row r="26" spans="1:16" ht="13.5" customHeight="1" x14ac:dyDescent="0.25">
      <c r="B26" s="209"/>
      <c r="C26" s="120"/>
      <c r="D26" s="120"/>
      <c r="E26" s="118" t="s">
        <v>48</v>
      </c>
      <c r="F26" s="208" t="s">
        <v>181</v>
      </c>
      <c r="G26" s="208"/>
      <c r="H26" s="208"/>
      <c r="I26" s="208"/>
      <c r="J26" s="120"/>
      <c r="K26" s="120"/>
      <c r="L26" s="118" t="s">
        <v>180</v>
      </c>
      <c r="M26" s="208" t="s">
        <v>184</v>
      </c>
      <c r="N26" s="208"/>
      <c r="O26" s="208"/>
      <c r="P26" s="20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8" t="s">
        <v>49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0"/>
      <c r="D30" s="129"/>
      <c r="E30" s="129"/>
      <c r="F30" s="125"/>
      <c r="G30" s="125"/>
      <c r="H30" s="125"/>
      <c r="I30" s="125"/>
      <c r="J30" s="125"/>
      <c r="K30" s="126"/>
      <c r="L30" s="125"/>
      <c r="M30" s="129">
        <v>0.3298611111111111</v>
      </c>
      <c r="N30" s="129"/>
      <c r="O30" s="114"/>
      <c r="P30" s="100">
        <f>SUM(C30:J30,L30:N30)</f>
        <v>0.3298611111111111</v>
      </c>
    </row>
    <row r="31" spans="1:16" ht="14.1" customHeight="1" x14ac:dyDescent="0.25">
      <c r="B31" s="22" t="s">
        <v>168</v>
      </c>
      <c r="C31" s="133"/>
      <c r="D31" s="134"/>
      <c r="E31" s="134">
        <v>0.3298611111111111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0">
        <f>SUM(C31:N31)</f>
        <v>0.3298611111111111</v>
      </c>
    </row>
    <row r="32" spans="1:16" ht="14.1" customHeight="1" x14ac:dyDescent="0.25">
      <c r="B32" s="22" t="s">
        <v>64</v>
      </c>
      <c r="C32" s="131"/>
      <c r="D32" s="132"/>
      <c r="E32" s="132">
        <v>0.29166666666666669</v>
      </c>
      <c r="F32" s="104"/>
      <c r="G32" s="104"/>
      <c r="H32" s="104"/>
      <c r="I32" s="104"/>
      <c r="J32" s="104"/>
      <c r="K32" s="127"/>
      <c r="L32" s="104"/>
      <c r="M32" s="104"/>
      <c r="N32" s="104"/>
      <c r="O32" s="108"/>
      <c r="P32" s="100">
        <f>SUM(C32:N32)</f>
        <v>0.29166666666666669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3">D31-D32-D33</f>
        <v>0</v>
      </c>
      <c r="E34" s="95">
        <f t="shared" si="3"/>
        <v>3.819444444444442E-2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0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3.819444444444442E-2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0" t="s">
        <v>66</v>
      </c>
      <c r="C36" s="227" t="s">
        <v>187</v>
      </c>
      <c r="D36" s="197"/>
      <c r="E36" s="194"/>
      <c r="F36" s="195"/>
      <c r="G36" s="196"/>
      <c r="H36" s="197"/>
      <c r="I36" s="196"/>
      <c r="J36" s="197"/>
      <c r="K36" s="196"/>
      <c r="L36" s="197"/>
      <c r="M36" s="196"/>
      <c r="N36" s="197"/>
      <c r="O36" s="188"/>
      <c r="P36" s="188"/>
    </row>
    <row r="37" spans="2:16" ht="18" customHeight="1" x14ac:dyDescent="0.25">
      <c r="B37" s="191"/>
      <c r="C37" s="211"/>
      <c r="D37" s="211"/>
      <c r="E37" s="188"/>
      <c r="F37" s="188"/>
      <c r="G37" s="193"/>
      <c r="H37" s="188"/>
      <c r="I37" s="189"/>
      <c r="J37" s="188"/>
      <c r="K37" s="189"/>
      <c r="L37" s="188"/>
      <c r="M37" s="188"/>
      <c r="N37" s="188"/>
      <c r="O37" s="188"/>
      <c r="P37" s="188"/>
    </row>
    <row r="38" spans="2:16" ht="18" customHeight="1" x14ac:dyDescent="0.25">
      <c r="B38" s="191"/>
      <c r="C38" s="193"/>
      <c r="D38" s="188"/>
      <c r="E38" s="188"/>
      <c r="F38" s="188"/>
      <c r="G38" s="189"/>
      <c r="H38" s="188"/>
      <c r="I38" s="189"/>
      <c r="J38" s="188"/>
      <c r="K38" s="189"/>
      <c r="L38" s="188"/>
      <c r="M38" s="188"/>
      <c r="N38" s="188"/>
      <c r="O38" s="188"/>
      <c r="P38" s="188"/>
    </row>
    <row r="39" spans="2:16" ht="18" customHeight="1" x14ac:dyDescent="0.25">
      <c r="B39" s="191"/>
      <c r="C39" s="188"/>
      <c r="D39" s="188"/>
      <c r="E39" s="188"/>
      <c r="F39" s="188"/>
      <c r="G39" s="193"/>
      <c r="H39" s="188"/>
      <c r="I39" s="189"/>
      <c r="J39" s="188"/>
      <c r="K39" s="189"/>
      <c r="L39" s="188"/>
      <c r="M39" s="188"/>
      <c r="N39" s="188"/>
      <c r="O39" s="188"/>
      <c r="P39" s="188"/>
    </row>
    <row r="40" spans="2:16" ht="18" customHeight="1" x14ac:dyDescent="0.25">
      <c r="B40" s="191"/>
      <c r="C40" s="188"/>
      <c r="D40" s="188"/>
      <c r="E40" s="188"/>
      <c r="F40" s="188"/>
      <c r="G40" s="188"/>
      <c r="H40" s="188"/>
      <c r="I40" s="188"/>
      <c r="J40" s="188"/>
      <c r="K40" s="189"/>
      <c r="L40" s="188"/>
      <c r="M40" s="188"/>
      <c r="N40" s="188"/>
      <c r="O40" s="188"/>
      <c r="P40" s="188"/>
    </row>
    <row r="41" spans="2:16" ht="18" customHeight="1" x14ac:dyDescent="0.25">
      <c r="B41" s="192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67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 t="s">
        <v>190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79" t="s">
        <v>191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165</v>
      </c>
      <c r="C53" s="167"/>
      <c r="D53" s="90"/>
      <c r="E53" s="90"/>
      <c r="F53" s="90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164</v>
      </c>
      <c r="C54" s="169"/>
      <c r="D54" s="169"/>
      <c r="E54" s="169"/>
      <c r="F54" s="90"/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68</v>
      </c>
      <c r="C56" s="14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00000000000001" customHeight="1" x14ac:dyDescent="0.2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75</v>
      </c>
      <c r="C59" s="136"/>
      <c r="D59" s="29" t="b">
        <v>1</v>
      </c>
      <c r="E59" s="135" t="s">
        <v>76</v>
      </c>
      <c r="F59" s="136"/>
      <c r="G59" s="29" t="b">
        <v>1</v>
      </c>
      <c r="H59" s="143" t="s">
        <v>77</v>
      </c>
      <c r="I59" s="136"/>
      <c r="J59" s="29" t="b">
        <v>1</v>
      </c>
      <c r="K59" s="143" t="s">
        <v>78</v>
      </c>
      <c r="L59" s="136"/>
      <c r="M59" s="29" t="b">
        <v>1</v>
      </c>
      <c r="N59" s="144" t="s">
        <v>79</v>
      </c>
      <c r="O59" s="136"/>
      <c r="P59" s="29" t="b">
        <v>1</v>
      </c>
    </row>
    <row r="60" spans="2:16" ht="20.100000000000001" customHeight="1" x14ac:dyDescent="0.25">
      <c r="B60" s="135" t="s">
        <v>80</v>
      </c>
      <c r="C60" s="136"/>
      <c r="D60" s="29" t="b">
        <v>1</v>
      </c>
      <c r="E60" s="135" t="s">
        <v>81</v>
      </c>
      <c r="F60" s="136"/>
      <c r="G60" s="29" t="b">
        <v>1</v>
      </c>
      <c r="H60" s="143" t="s">
        <v>82</v>
      </c>
      <c r="I60" s="136"/>
      <c r="J60" s="29" t="b">
        <v>1</v>
      </c>
      <c r="K60" s="143" t="s">
        <v>83</v>
      </c>
      <c r="L60" s="136"/>
      <c r="M60" s="29" t="b">
        <v>1</v>
      </c>
      <c r="N60" s="144" t="s">
        <v>84</v>
      </c>
      <c r="O60" s="136"/>
      <c r="P60" s="29" t="b">
        <v>1</v>
      </c>
    </row>
    <row r="61" spans="2:16" ht="20.100000000000001" customHeight="1" x14ac:dyDescent="0.25">
      <c r="B61" s="135" t="s">
        <v>85</v>
      </c>
      <c r="C61" s="136"/>
      <c r="D61" s="29" t="b">
        <v>1</v>
      </c>
      <c r="E61" s="135" t="s">
        <v>86</v>
      </c>
      <c r="F61" s="136"/>
      <c r="G61" s="29" t="b">
        <v>1</v>
      </c>
      <c r="H61" s="143" t="s">
        <v>87</v>
      </c>
      <c r="I61" s="136"/>
      <c r="J61" s="29" t="b">
        <v>1</v>
      </c>
      <c r="K61" s="143" t="s">
        <v>88</v>
      </c>
      <c r="L61" s="136"/>
      <c r="M61" s="29" t="b">
        <v>1</v>
      </c>
      <c r="N61" s="144" t="s">
        <v>89</v>
      </c>
      <c r="O61" s="136"/>
      <c r="P61" s="29" t="b">
        <v>1</v>
      </c>
    </row>
    <row r="62" spans="2:16" ht="20.100000000000001" customHeight="1" x14ac:dyDescent="0.25">
      <c r="B62" s="143" t="s">
        <v>87</v>
      </c>
      <c r="C62" s="136"/>
      <c r="D62" s="29" t="b">
        <v>1</v>
      </c>
      <c r="E62" s="135" t="s">
        <v>90</v>
      </c>
      <c r="F62" s="136"/>
      <c r="G62" s="29" t="b">
        <v>1</v>
      </c>
      <c r="H62" s="143" t="s">
        <v>91</v>
      </c>
      <c r="I62" s="136"/>
      <c r="J62" s="29" t="b">
        <v>0</v>
      </c>
      <c r="K62" s="143" t="s">
        <v>92</v>
      </c>
      <c r="L62" s="136"/>
      <c r="M62" s="29" t="b">
        <v>1</v>
      </c>
      <c r="N62" s="144" t="s">
        <v>82</v>
      </c>
      <c r="O62" s="136"/>
      <c r="P62" s="29" t="b">
        <v>1</v>
      </c>
    </row>
    <row r="63" spans="2:16" ht="20.100000000000001" customHeight="1" x14ac:dyDescent="0.25">
      <c r="B63" s="143" t="s">
        <v>93</v>
      </c>
      <c r="C63" s="136"/>
      <c r="D63" s="29" t="b">
        <v>1</v>
      </c>
      <c r="E63" s="135" t="s">
        <v>94</v>
      </c>
      <c r="F63" s="136"/>
      <c r="G63" s="29" t="b">
        <v>1</v>
      </c>
      <c r="H63" s="34"/>
      <c r="I63" s="35"/>
      <c r="J63" s="36"/>
      <c r="K63" s="143" t="s">
        <v>95</v>
      </c>
      <c r="L63" s="136"/>
      <c r="M63" s="29" t="b">
        <v>1</v>
      </c>
      <c r="N63" s="144" t="s">
        <v>163</v>
      </c>
      <c r="O63" s="136"/>
      <c r="P63" s="29" t="b">
        <v>1</v>
      </c>
    </row>
    <row r="64" spans="2:16" ht="20.100000000000001" customHeight="1" x14ac:dyDescent="0.25">
      <c r="B64" s="143" t="s">
        <v>96</v>
      </c>
      <c r="C64" s="136"/>
      <c r="D64" s="29" t="b">
        <v>0</v>
      </c>
      <c r="E64" s="135" t="s">
        <v>97</v>
      </c>
      <c r="F64" s="136"/>
      <c r="G64" s="29" t="b">
        <v>1</v>
      </c>
      <c r="H64" s="37"/>
      <c r="I64" s="38"/>
      <c r="J64" s="39"/>
      <c r="K64" s="145" t="s">
        <v>98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5" t="s">
        <v>161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7" t="s">
        <v>104</v>
      </c>
      <c r="C69" s="137"/>
      <c r="D69" s="47"/>
      <c r="E69" s="47"/>
      <c r="F69" s="139" t="s">
        <v>105</v>
      </c>
      <c r="G69" s="141" t="s">
        <v>106</v>
      </c>
      <c r="H69" s="47"/>
      <c r="I69" s="137" t="s">
        <v>107</v>
      </c>
      <c r="J69" s="137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8"/>
      <c r="C70" s="138"/>
      <c r="D70" s="51"/>
      <c r="E70" s="52"/>
      <c r="F70" s="140"/>
      <c r="G70" s="142"/>
      <c r="H70" s="53"/>
      <c r="I70" s="138"/>
      <c r="J70" s="138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-154.6</v>
      </c>
      <c r="D72" s="234">
        <v>-155.9</v>
      </c>
      <c r="E72" s="73" t="s">
        <v>117</v>
      </c>
      <c r="F72" s="109">
        <v>21</v>
      </c>
      <c r="G72" s="234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</v>
      </c>
      <c r="D73" s="234">
        <v>-133.1</v>
      </c>
      <c r="E73" s="74" t="s">
        <v>121</v>
      </c>
      <c r="F73" s="111">
        <v>25</v>
      </c>
      <c r="G73" s="235">
        <v>25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-210.4</v>
      </c>
      <c r="D74" s="234">
        <v>-211.3</v>
      </c>
      <c r="E74" s="74" t="s">
        <v>126</v>
      </c>
      <c r="F74" s="112">
        <v>10</v>
      </c>
      <c r="G74" s="23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-112.4</v>
      </c>
      <c r="D75" s="234">
        <v>-113.5</v>
      </c>
      <c r="E75" s="74" t="s">
        <v>131</v>
      </c>
      <c r="F75" s="112">
        <v>40</v>
      </c>
      <c r="G75" s="23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24.5</v>
      </c>
      <c r="D76" s="234">
        <v>23.9</v>
      </c>
      <c r="E76" s="74" t="s">
        <v>136</v>
      </c>
      <c r="F76" s="112">
        <v>10</v>
      </c>
      <c r="G76" s="23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28.8</v>
      </c>
      <c r="D77" s="234">
        <v>27.9</v>
      </c>
      <c r="E77" s="74" t="s">
        <v>141</v>
      </c>
      <c r="F77" s="112">
        <v>150</v>
      </c>
      <c r="G77" s="23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21.4</v>
      </c>
      <c r="D78" s="234">
        <v>21</v>
      </c>
      <c r="E78" s="74" t="s">
        <v>146</v>
      </c>
      <c r="F78" s="113"/>
      <c r="G78" s="23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22.19</v>
      </c>
      <c r="D79" s="234">
        <v>21.7</v>
      </c>
      <c r="E79" s="73" t="s">
        <v>151</v>
      </c>
      <c r="F79" s="109">
        <v>16</v>
      </c>
      <c r="G79" s="234">
        <v>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4.3999999999999999E-5</v>
      </c>
      <c r="D80" s="238">
        <v>4.32E-5</v>
      </c>
      <c r="E80" s="74" t="s">
        <v>156</v>
      </c>
      <c r="F80" s="111">
        <v>31</v>
      </c>
      <c r="G80" s="235">
        <v>53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160</v>
      </c>
      <c r="C84" s="202"/>
    </row>
    <row r="85" spans="2:16" ht="15" customHeight="1" x14ac:dyDescent="0.25">
      <c r="B85" s="179" t="s">
        <v>183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205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20"/>
    </row>
    <row r="88" spans="2:16" ht="15" customHeight="1" x14ac:dyDescent="0.25">
      <c r="B88" s="221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3"/>
    </row>
    <row r="89" spans="2:16" ht="15" customHeight="1" x14ac:dyDescent="0.25">
      <c r="B89" s="224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6"/>
    </row>
    <row r="90" spans="2:16" ht="15" customHeight="1" x14ac:dyDescent="0.25">
      <c r="B90" s="221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3"/>
    </row>
    <row r="91" spans="2:16" ht="15" customHeight="1" x14ac:dyDescent="0.25"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3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2025-10-26T03:01:01Z</dcterms:modified>
</cp:coreProperties>
</file>