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<sst xmlns="http://schemas.openxmlformats.org/spreadsheetml/2006/main" count="209" uniqueCount="189">
  <si>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</si>
  <si>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</si>
  <si>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</si>
  <si>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</si>
  <si>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</si>
  <si>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</si>
  <si>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</si>
  <si>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</si>
  <si>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</si>
  <si>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</si>
  <si>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</si>
  <si>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</si>
  <si>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</si>
  <si>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</si>
  <si>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</si>
  <si>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</si>
  <si>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</si>
  <si>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</si>
  <si>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</si>
  <si>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</si>
  <si>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</si>
  <si>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</si>
  <si>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</si>
  <si>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</si>
  <si>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</si>
  <si>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</si>
  <si>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</si>
  <si>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</si>
  <si>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</si>
  <si>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</si>
  <si>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</si>
  <si>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</si>
  <si>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</si>
  <si>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</si>
  <si>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</si>
  <si>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</si>
  <si>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</si>
  <si>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</si>
  <si>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</si>
  <si>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</si>
  <si>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</si>
  <si>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</si>
  <si>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</si>
  <si>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</si>
  <si>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</si>
  <si>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</si>
  <si>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</si>
  <si>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</si>
  <si>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</si>
  <si>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</si>
  <si>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</si>
  <si>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</si>
  <si>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</si>
  <si>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</si>
  <si>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</si>
  <si>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</si>
  <si>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</si>
  <si>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</si>
  <si>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</si>
  <si>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</si>
  <si>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</si>
  <si>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</si>
  <si>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</si>
  <si>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</si>
  <si>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</si>
  <si>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</si>
  <si>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</si>
  <si>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</si>
  <si>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</si>
  <si>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</si>
  <si>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</si>
  <si>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</si>
  <si>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</si>
  <si>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</si>
  <si>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</si>
  <si>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</si>
  <si>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</si>
  <si>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</si>
  <si>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</si>
  <si>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</si>
  <si>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</si>
  <si>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</si>
  <si>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</si>
  <si>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</si>
  <si>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</si>
  <si>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</si>
  <si>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</si>
  <si>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</si>
  <si>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</si>
  <si>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</si>
  <si>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</si>
  <si>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</si>
  <si>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</si>
  <si>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</si>
  <si>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</si>
  <si>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</si>
  <si>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</si>
  <si>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</si>
  <si>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</si>
  <si>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</si>
  <si>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</si>
  <si>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</si>
  <si>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</si>
  <si>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</si>
  <si>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</si>
  <si>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</si>
  <si>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</si>
  <si>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</si>
  <si>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</si>
  <si>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</si>
  <si>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</si>
  <si>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</si>
  <si>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</si>
  <si>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</si>
  <si>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</si>
  <si>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</si>
  <si>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</si>
  <si>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</si>
  <si>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</si>
  <si>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</si>
  <si>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</si>
  <si>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</si>
  <si>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</si>
  <si>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</si>
  <si>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</si>
  <si>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</si>
  <si>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</si>
  <si>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</si>
  <si>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</si>
  <si>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</si>
  <si>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</si>
  <si>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</si>
  <si>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</si>
  <si>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</si>
  <si>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</si>
  <si>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</si>
  <si>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</si>
  <si>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</si>
  <si>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</si>
  <si>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</si>
  <si>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</si>
  <si>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</si>
  <si>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</si>
  <si>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</si>
  <si>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</si>
  <si>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</si>
  <si>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</si>
  <si>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</si>
  <si>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</si>
  <si>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</si>
  <si>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</si>
  <si>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</si>
  <si>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</si>
  <si>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</si>
  <si>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</si>
  <si>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</si>
  <si>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</si>
  <si>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</si>
  <si>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</si>
  <si>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</si>
  <si>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</si>
  <si>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</si>
  <si>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</si>
  <si>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</si>
  <si>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</si>
  <si>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</si>
  <si>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</si>
  <si>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</si>
  <si>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</si>
  <si>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</si>
  <si>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</si>
  <si>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</si>
  <si>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</si>
  <si>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</si>
  <si>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</si>
  <si>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</si>
  <si>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</si>
  <si>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</si>
  <si>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</si>
  <si>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</si>
  <si>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</si>
  <si>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</si>
  <si>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</si>
  <si>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</si>
  <si>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연결(초반 다소 강풍)</t>
    <phoneticPr fontId="3" type="noConversion"/>
  </si>
  <si>
    <t>W</t>
    <phoneticPr fontId="3" type="noConversion"/>
  </si>
  <si>
    <t>BLG</t>
    <phoneticPr fontId="3" type="noConversion"/>
  </si>
  <si>
    <t>W</t>
    <phoneticPr fontId="3" type="noConversion"/>
  </si>
  <si>
    <t xml:space="preserve"> 초반 구름으로 대기중, [18:00]시작,  [18:35]구름으로 중단후 대기중,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</si>
</sst>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7" sqref="G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5">
        <v>45947</v>
      </c>
      <c r="D3" s="156"/>
      <c r="E3" s="1"/>
      <c r="F3" s="1"/>
      <c r="G3" s="1"/>
      <c r="H3" s="1"/>
      <c r="I3" s="1"/>
      <c r="J3" s="1"/>
      <c r="K3" s="32" t="s">
        <v>2</v>
      </c>
      <c r="L3" s="157">
        <f>(P31-(P32+P33))/P31*100</f>
        <v>7.0850202429149869</v>
      </c>
      <c r="M3" s="157"/>
      <c r="N3" s="32" t="s">
        <v>3</v>
      </c>
      <c r="O3" s="157">
        <f>(P31-P33)/P31*100</f>
        <v>100</v>
      </c>
      <c r="P3" s="157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3.69</v>
      </c>
      <c r="E9" s="121">
        <v>14</v>
      </c>
      <c r="F9" s="121">
        <v>20</v>
      </c>
      <c r="G9" s="118" t="s">
        <v>185</v>
      </c>
      <c r="H9" s="121">
        <v>7</v>
      </c>
      <c r="I9" s="118">
        <v>18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/>
      <c r="E10" s="121">
        <v>14</v>
      </c>
      <c r="F10" s="121">
        <v>31</v>
      </c>
      <c r="G10" s="118" t="s">
        <v>187</v>
      </c>
      <c r="H10" s="121">
        <v>4</v>
      </c>
      <c r="I10" s="126"/>
      <c r="J10" s="122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9.0277777777777776E-2</v>
      </c>
      <c r="D11" s="124"/>
      <c r="E11" s="124">
        <v>11</v>
      </c>
      <c r="F11" s="124">
        <v>39</v>
      </c>
      <c r="G11" s="118" t="s">
        <v>187</v>
      </c>
      <c r="H11" s="121">
        <v>4</v>
      </c>
      <c r="I11" s="127"/>
      <c r="J11" s="122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23.340277777777779</v>
      </c>
      <c r="D12" s="11">
        <f>AVERAGE(D9:D11)</f>
        <v>3.69</v>
      </c>
      <c r="E12" s="11">
        <f>AVERAGE(E9:E11)</f>
        <v>13</v>
      </c>
      <c r="F12" s="12">
        <f>AVERAGE(F9:F11)</f>
        <v>30</v>
      </c>
      <c r="G12" s="13"/>
      <c r="H12" s="14">
        <f>AVERAGE(H9:H11)</f>
        <v>5</v>
      </c>
      <c r="I12" s="15"/>
      <c r="J12" s="16">
        <f>AVERAGE(J9:J11)</f>
        <v>5.666666666666667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186</v>
      </c>
      <c r="F16" s="118" t="s">
        <v>176</v>
      </c>
      <c r="G16" s="118"/>
      <c r="H16" s="118"/>
      <c r="I16" s="93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0.63194444444444442</v>
      </c>
      <c r="D17" s="117">
        <v>0.63402777777777775</v>
      </c>
      <c r="E17" s="132">
        <v>0.75</v>
      </c>
      <c r="F17" s="132">
        <v>9.0277777777777776E-2</v>
      </c>
      <c r="G17" s="92"/>
      <c r="H17" s="92"/>
      <c r="I17" s="92"/>
      <c r="J17" s="92"/>
      <c r="K17" s="92"/>
      <c r="L17" s="92"/>
      <c r="M17" s="92"/>
      <c r="N17" s="92"/>
      <c r="O17" s="92"/>
      <c r="P17" s="132">
        <v>9.5138888888888884E-2</v>
      </c>
    </row>
    <row r="18" spans="1:16" s="75" customFormat="1" ht="14.1" customHeight="1" x14ac:dyDescent="0.25">
      <c r="A18" s="31"/>
      <c r="B18" s="21" t="s">
        <v>42</v>
      </c>
      <c r="C18" s="118">
        <v>61620</v>
      </c>
      <c r="D18" s="118">
        <f>C18+1</f>
        <v>61621</v>
      </c>
      <c r="E18" s="118">
        <f t="shared" ref="E18" si="0">D19+1</f>
        <v>61626</v>
      </c>
      <c r="F18" s="118">
        <f>E19+1</f>
        <v>61640</v>
      </c>
      <c r="G18" s="118"/>
      <c r="H18" s="118"/>
      <c r="I18" s="93"/>
      <c r="J18" s="93"/>
      <c r="K18" s="93"/>
      <c r="L18" s="93"/>
      <c r="M18" s="93"/>
      <c r="N18" s="93"/>
      <c r="O18" s="93"/>
      <c r="P18" s="118">
        <f>MAX(C18:O19)+1</f>
        <v>61645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61625</v>
      </c>
      <c r="E19" s="123">
        <v>61639</v>
      </c>
      <c r="F19" s="123">
        <f>F18+4</f>
        <v>61644</v>
      </c>
      <c r="G19" s="123"/>
      <c r="H19" s="123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99">
        <f t="shared" si="1"/>
        <v>14</v>
      </c>
      <c r="F20" s="99">
        <f t="shared" si="1"/>
        <v>5</v>
      </c>
      <c r="G20" s="99" t="str">
        <f t="shared" si="1"/>
        <v/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17"/>
      <c r="D23" s="117"/>
      <c r="E23" s="118" t="s">
        <v>178</v>
      </c>
      <c r="F23" s="165" t="s">
        <v>182</v>
      </c>
      <c r="G23" s="165"/>
      <c r="H23" s="165"/>
      <c r="I23" s="165"/>
      <c r="J23" s="92"/>
      <c r="K23" s="92"/>
      <c r="L23" s="118" t="s">
        <v>179</v>
      </c>
      <c r="M23" s="165" t="s">
        <v>181</v>
      </c>
      <c r="N23" s="165"/>
      <c r="O23" s="165"/>
      <c r="P23" s="165"/>
    </row>
    <row r="24" spans="1:16" ht="13.5" customHeight="1" x14ac:dyDescent="0.25">
      <c r="B24" s="166"/>
      <c r="C24" s="120"/>
      <c r="D24" s="120"/>
      <c r="E24" s="118" t="s">
        <v>174</v>
      </c>
      <c r="F24" s="165" t="s">
        <v>182</v>
      </c>
      <c r="G24" s="165"/>
      <c r="H24" s="165"/>
      <c r="I24" s="165"/>
      <c r="J24" s="131"/>
      <c r="K24" s="131"/>
      <c r="L24" s="118" t="s">
        <v>177</v>
      </c>
      <c r="M24" s="165" t="s">
        <v>181</v>
      </c>
      <c r="N24" s="165"/>
      <c r="O24" s="165"/>
      <c r="P24" s="165"/>
    </row>
    <row r="25" spans="1:16" ht="13.5" customHeight="1" x14ac:dyDescent="0.25">
      <c r="B25" s="166"/>
      <c r="C25" s="117"/>
      <c r="D25" s="117"/>
      <c r="E25" s="118" t="s">
        <v>177</v>
      </c>
      <c r="F25" s="165" t="s">
        <v>182</v>
      </c>
      <c r="G25" s="165"/>
      <c r="H25" s="165"/>
      <c r="I25" s="165"/>
      <c r="J25" s="92"/>
      <c r="K25" s="92"/>
      <c r="L25" s="118" t="s">
        <v>174</v>
      </c>
      <c r="M25" s="165" t="s">
        <v>181</v>
      </c>
      <c r="N25" s="165"/>
      <c r="O25" s="165"/>
      <c r="P25" s="165"/>
    </row>
    <row r="26" spans="1:16" ht="13.5" customHeight="1" x14ac:dyDescent="0.25">
      <c r="B26" s="166"/>
      <c r="C26" s="120"/>
      <c r="D26" s="120"/>
      <c r="E26" s="118" t="s">
        <v>48</v>
      </c>
      <c r="F26" s="165" t="s">
        <v>182</v>
      </c>
      <c r="G26" s="165"/>
      <c r="H26" s="165"/>
      <c r="I26" s="165"/>
      <c r="J26" s="131"/>
      <c r="K26" s="131"/>
      <c r="L26" s="118" t="s">
        <v>180</v>
      </c>
      <c r="M26" s="165" t="s">
        <v>181</v>
      </c>
      <c r="N26" s="165"/>
      <c r="O26" s="165"/>
      <c r="P26" s="16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4" t="s">
        <v>49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31">
        <v>5.9027777777777783E-2</v>
      </c>
      <c r="D30" s="128"/>
      <c r="E30" s="138">
        <v>6.25E-2</v>
      </c>
      <c r="F30" s="128"/>
      <c r="G30" s="128"/>
      <c r="H30" s="128"/>
      <c r="I30" s="128"/>
      <c r="J30" s="128"/>
      <c r="K30" s="129"/>
      <c r="L30" s="128"/>
      <c r="M30" s="128"/>
      <c r="N30" s="138">
        <v>0.22152777777777777</v>
      </c>
      <c r="O30" s="114"/>
      <c r="P30" s="100">
        <f>SUM(C30:J30,L30:N30)</f>
        <v>0.34305555555555556</v>
      </c>
    </row>
    <row r="31" spans="1:16" ht="14.1" customHeight="1" x14ac:dyDescent="0.25">
      <c r="B31" s="22" t="s">
        <v>168</v>
      </c>
      <c r="C31" s="232">
        <v>5.9027777777777783E-2</v>
      </c>
      <c r="D31" s="234">
        <v>0.22152777777777777</v>
      </c>
      <c r="E31" s="234">
        <v>6.25E-2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0.34305555555555556</v>
      </c>
    </row>
    <row r="32" spans="1:16" ht="14.1" customHeight="1" x14ac:dyDescent="0.25">
      <c r="B32" s="22" t="s">
        <v>64</v>
      </c>
      <c r="C32" s="233">
        <v>3.4722222222222224E-2</v>
      </c>
      <c r="D32" s="235">
        <v>0.22152777777777777</v>
      </c>
      <c r="E32" s="235">
        <v>6.25E-2</v>
      </c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0.31874999999999998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2.4305555555555559E-2</v>
      </c>
      <c r="D34" s="95">
        <f t="shared" ref="D34:P34" si="3">D31-D32-D33</f>
        <v>0</v>
      </c>
      <c r="E34" s="95">
        <f t="shared" si="3"/>
        <v>0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2.430555555555558E-2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229"/>
      <c r="D36" s="230"/>
      <c r="E36" s="173"/>
      <c r="F36" s="172"/>
      <c r="G36" s="173"/>
      <c r="H36" s="172"/>
      <c r="I36" s="173"/>
      <c r="J36" s="172"/>
      <c r="K36" s="173"/>
      <c r="L36" s="172"/>
      <c r="M36" s="173"/>
      <c r="N36" s="172"/>
      <c r="O36" s="168"/>
      <c r="P36" s="168"/>
    </row>
    <row r="37" spans="2:16" ht="18" customHeight="1" x14ac:dyDescent="0.25">
      <c r="B37" s="189"/>
      <c r="C37" s="169"/>
      <c r="D37" s="169"/>
      <c r="E37" s="168"/>
      <c r="F37" s="168"/>
      <c r="G37" s="170"/>
      <c r="H37" s="168"/>
      <c r="I37" s="171"/>
      <c r="J37" s="168"/>
      <c r="K37" s="171"/>
      <c r="L37" s="168"/>
      <c r="M37" s="168"/>
      <c r="N37" s="168"/>
      <c r="O37" s="168"/>
      <c r="P37" s="168"/>
    </row>
    <row r="38" spans="2:16" ht="18" customHeight="1" x14ac:dyDescent="0.25">
      <c r="B38" s="189"/>
      <c r="C38" s="170"/>
      <c r="D38" s="168"/>
      <c r="E38" s="168"/>
      <c r="F38" s="168"/>
      <c r="G38" s="171"/>
      <c r="H38" s="168"/>
      <c r="I38" s="171"/>
      <c r="J38" s="168"/>
      <c r="K38" s="171"/>
      <c r="L38" s="168"/>
      <c r="M38" s="168"/>
      <c r="N38" s="168"/>
      <c r="O38" s="168"/>
      <c r="P38" s="168"/>
    </row>
    <row r="39" spans="2:16" ht="18" customHeight="1" x14ac:dyDescent="0.25">
      <c r="B39" s="189"/>
      <c r="C39" s="168"/>
      <c r="D39" s="168"/>
      <c r="E39" s="168"/>
      <c r="F39" s="168"/>
      <c r="G39" s="170"/>
      <c r="H39" s="168"/>
      <c r="I39" s="171"/>
      <c r="J39" s="168"/>
      <c r="K39" s="171"/>
      <c r="L39" s="168"/>
      <c r="M39" s="168"/>
      <c r="N39" s="168"/>
      <c r="O39" s="168"/>
      <c r="P39" s="168"/>
    </row>
    <row r="40" spans="2:16" ht="18" customHeight="1" x14ac:dyDescent="0.25">
      <c r="B40" s="189"/>
      <c r="C40" s="168"/>
      <c r="D40" s="168"/>
      <c r="E40" s="168"/>
      <c r="F40" s="168"/>
      <c r="G40" s="168"/>
      <c r="H40" s="168"/>
      <c r="I40" s="168"/>
      <c r="J40" s="168"/>
      <c r="K40" s="171"/>
      <c r="L40" s="168"/>
      <c r="M40" s="168"/>
      <c r="N40" s="168"/>
      <c r="O40" s="168"/>
      <c r="P40" s="168"/>
    </row>
    <row r="41" spans="2:16" ht="18" customHeight="1" x14ac:dyDescent="0.25">
      <c r="B41" s="190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59" t="s">
        <v>188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159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ht="14.1" customHeight="1" x14ac:dyDescent="0.25">
      <c r="B49" s="185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7"/>
    </row>
    <row r="50" spans="2:16" ht="14.1" customHeight="1" x14ac:dyDescent="0.25">
      <c r="B50" s="185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7"/>
    </row>
    <row r="51" spans="2:16" ht="14.1" customHeight="1" x14ac:dyDescent="0.25">
      <c r="B51" s="185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7"/>
    </row>
    <row r="52" spans="2:16" ht="14.1" customHeight="1" thickBot="1" x14ac:dyDescent="0.3">
      <c r="B52" s="204"/>
      <c r="C52" s="205"/>
      <c r="D52" s="186"/>
      <c r="E52" s="186"/>
      <c r="F52" s="186"/>
      <c r="G52" s="205"/>
      <c r="H52" s="205"/>
      <c r="I52" s="205"/>
      <c r="J52" s="205"/>
      <c r="K52" s="205"/>
      <c r="L52" s="205"/>
      <c r="M52" s="205"/>
      <c r="N52" s="205"/>
      <c r="O52" s="205"/>
      <c r="P52" s="206"/>
    </row>
    <row r="53" spans="2:16" ht="14.1" customHeight="1" thickTop="1" thickBot="1" x14ac:dyDescent="0.3">
      <c r="B53" s="207" t="s">
        <v>165</v>
      </c>
      <c r="C53" s="208"/>
      <c r="D53" s="90"/>
      <c r="E53" s="90"/>
      <c r="F53" s="90"/>
      <c r="G53" s="211"/>
      <c r="H53" s="212"/>
      <c r="I53" s="212"/>
      <c r="J53" s="212"/>
      <c r="K53" s="212"/>
      <c r="L53" s="212"/>
      <c r="M53" s="212"/>
      <c r="N53" s="212"/>
      <c r="O53" s="212"/>
      <c r="P53" s="213"/>
    </row>
    <row r="54" spans="2:16" ht="14.1" customHeight="1" thickTop="1" thickBot="1" x14ac:dyDescent="0.3">
      <c r="B54" s="209" t="s">
        <v>164</v>
      </c>
      <c r="C54" s="210"/>
      <c r="D54" s="210"/>
      <c r="E54" s="210"/>
      <c r="F54" s="90">
        <v>165</v>
      </c>
      <c r="G54" s="214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2:16" ht="13.5" customHeight="1" thickTop="1" x14ac:dyDescent="0.25"/>
    <row r="56" spans="2:16" ht="17.25" customHeight="1" x14ac:dyDescent="0.25">
      <c r="B56" s="191" t="s">
        <v>68</v>
      </c>
      <c r="C56" s="19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2" t="s">
        <v>69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4"/>
      <c r="N57" s="195" t="s">
        <v>70</v>
      </c>
      <c r="O57" s="193"/>
      <c r="P57" s="196"/>
    </row>
    <row r="58" spans="2:16" ht="17.100000000000001" customHeight="1" x14ac:dyDescent="0.25">
      <c r="B58" s="197" t="s">
        <v>71</v>
      </c>
      <c r="C58" s="198"/>
      <c r="D58" s="199"/>
      <c r="E58" s="197" t="s">
        <v>72</v>
      </c>
      <c r="F58" s="198"/>
      <c r="G58" s="199"/>
      <c r="H58" s="198" t="s">
        <v>73</v>
      </c>
      <c r="I58" s="198"/>
      <c r="J58" s="198"/>
      <c r="K58" s="200" t="s">
        <v>74</v>
      </c>
      <c r="L58" s="198"/>
      <c r="M58" s="201"/>
      <c r="N58" s="202"/>
      <c r="O58" s="198"/>
      <c r="P58" s="203"/>
    </row>
    <row r="59" spans="2:16" ht="20.100000000000001" customHeight="1" x14ac:dyDescent="0.25">
      <c r="B59" s="217" t="s">
        <v>75</v>
      </c>
      <c r="C59" s="218"/>
      <c r="D59" s="29" t="b">
        <v>1</v>
      </c>
      <c r="E59" s="217" t="s">
        <v>76</v>
      </c>
      <c r="F59" s="218"/>
      <c r="G59" s="29" t="b">
        <v>1</v>
      </c>
      <c r="H59" s="219" t="s">
        <v>77</v>
      </c>
      <c r="I59" s="218"/>
      <c r="J59" s="29" t="b">
        <v>1</v>
      </c>
      <c r="K59" s="219" t="s">
        <v>78</v>
      </c>
      <c r="L59" s="218"/>
      <c r="M59" s="29" t="b">
        <v>1</v>
      </c>
      <c r="N59" s="220" t="s">
        <v>79</v>
      </c>
      <c r="O59" s="218"/>
      <c r="P59" s="29" t="b">
        <v>1</v>
      </c>
    </row>
    <row r="60" spans="2:16" ht="20.100000000000001" customHeight="1" x14ac:dyDescent="0.25">
      <c r="B60" s="217" t="s">
        <v>80</v>
      </c>
      <c r="C60" s="218"/>
      <c r="D60" s="29" t="b">
        <v>1</v>
      </c>
      <c r="E60" s="217" t="s">
        <v>81</v>
      </c>
      <c r="F60" s="218"/>
      <c r="G60" s="29" t="b">
        <v>1</v>
      </c>
      <c r="H60" s="219" t="s">
        <v>82</v>
      </c>
      <c r="I60" s="218"/>
      <c r="J60" s="29" t="b">
        <v>1</v>
      </c>
      <c r="K60" s="219" t="s">
        <v>83</v>
      </c>
      <c r="L60" s="218"/>
      <c r="M60" s="29" t="b">
        <v>1</v>
      </c>
      <c r="N60" s="220" t="s">
        <v>84</v>
      </c>
      <c r="O60" s="218"/>
      <c r="P60" s="29" t="b">
        <v>1</v>
      </c>
    </row>
    <row r="61" spans="2:16" ht="20.100000000000001" customHeight="1" x14ac:dyDescent="0.25">
      <c r="B61" s="217" t="s">
        <v>85</v>
      </c>
      <c r="C61" s="218"/>
      <c r="D61" s="29" t="b">
        <v>1</v>
      </c>
      <c r="E61" s="217" t="s">
        <v>86</v>
      </c>
      <c r="F61" s="218"/>
      <c r="G61" s="29" t="b">
        <v>1</v>
      </c>
      <c r="H61" s="219" t="s">
        <v>87</v>
      </c>
      <c r="I61" s="218"/>
      <c r="J61" s="29" t="b">
        <v>1</v>
      </c>
      <c r="K61" s="219" t="s">
        <v>88</v>
      </c>
      <c r="L61" s="218"/>
      <c r="M61" s="29" t="b">
        <v>1</v>
      </c>
      <c r="N61" s="220" t="s">
        <v>89</v>
      </c>
      <c r="O61" s="218"/>
      <c r="P61" s="29" t="b">
        <v>1</v>
      </c>
    </row>
    <row r="62" spans="2:16" ht="20.100000000000001" customHeight="1" x14ac:dyDescent="0.25">
      <c r="B62" s="219" t="s">
        <v>87</v>
      </c>
      <c r="C62" s="218"/>
      <c r="D62" s="29" t="b">
        <v>1</v>
      </c>
      <c r="E62" s="217" t="s">
        <v>90</v>
      </c>
      <c r="F62" s="218"/>
      <c r="G62" s="29" t="b">
        <v>1</v>
      </c>
      <c r="H62" s="219" t="s">
        <v>91</v>
      </c>
      <c r="I62" s="218"/>
      <c r="J62" s="29" t="b">
        <v>0</v>
      </c>
      <c r="K62" s="219" t="s">
        <v>92</v>
      </c>
      <c r="L62" s="218"/>
      <c r="M62" s="29" t="b">
        <v>1</v>
      </c>
      <c r="N62" s="220" t="s">
        <v>82</v>
      </c>
      <c r="O62" s="218"/>
      <c r="P62" s="29" t="b">
        <v>1</v>
      </c>
    </row>
    <row r="63" spans="2:16" ht="20.100000000000001" customHeight="1" x14ac:dyDescent="0.25">
      <c r="B63" s="219" t="s">
        <v>93</v>
      </c>
      <c r="C63" s="218"/>
      <c r="D63" s="29" t="b">
        <v>1</v>
      </c>
      <c r="E63" s="217" t="s">
        <v>94</v>
      </c>
      <c r="F63" s="218"/>
      <c r="G63" s="29" t="b">
        <v>1</v>
      </c>
      <c r="H63" s="34"/>
      <c r="I63" s="35"/>
      <c r="J63" s="36"/>
      <c r="K63" s="219" t="s">
        <v>95</v>
      </c>
      <c r="L63" s="218"/>
      <c r="M63" s="29" t="b">
        <v>1</v>
      </c>
      <c r="N63" s="220" t="s">
        <v>163</v>
      </c>
      <c r="O63" s="218"/>
      <c r="P63" s="29" t="b">
        <v>1</v>
      </c>
    </row>
    <row r="64" spans="2:16" ht="20.100000000000001" customHeight="1" x14ac:dyDescent="0.25">
      <c r="B64" s="219" t="s">
        <v>96</v>
      </c>
      <c r="C64" s="218"/>
      <c r="D64" s="29" t="b">
        <v>0</v>
      </c>
      <c r="E64" s="217" t="s">
        <v>97</v>
      </c>
      <c r="F64" s="218"/>
      <c r="G64" s="29" t="b">
        <v>1</v>
      </c>
      <c r="H64" s="37"/>
      <c r="I64" s="38"/>
      <c r="J64" s="39"/>
      <c r="K64" s="227" t="s">
        <v>98</v>
      </c>
      <c r="L64" s="22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7" t="s">
        <v>161</v>
      </c>
      <c r="F65" s="21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1" t="s">
        <v>104</v>
      </c>
      <c r="C69" s="221"/>
      <c r="D69" s="47"/>
      <c r="E69" s="47"/>
      <c r="F69" s="223" t="s">
        <v>105</v>
      </c>
      <c r="G69" s="225" t="s">
        <v>106</v>
      </c>
      <c r="H69" s="47"/>
      <c r="I69" s="221" t="s">
        <v>107</v>
      </c>
      <c r="J69" s="221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2"/>
      <c r="C70" s="222"/>
      <c r="D70" s="51"/>
      <c r="E70" s="52"/>
      <c r="F70" s="224"/>
      <c r="G70" s="226"/>
      <c r="H70" s="53"/>
      <c r="I70" s="222"/>
      <c r="J70" s="222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-153.6</v>
      </c>
      <c r="D72" s="133">
        <v>-154.6</v>
      </c>
      <c r="E72" s="73" t="s">
        <v>117</v>
      </c>
      <c r="F72" s="109">
        <v>22</v>
      </c>
      <c r="G72" s="133">
        <v>21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-132.5</v>
      </c>
      <c r="D73" s="133">
        <v>-132.69999999999999</v>
      </c>
      <c r="E73" s="74" t="s">
        <v>121</v>
      </c>
      <c r="F73" s="111">
        <v>17</v>
      </c>
      <c r="G73" s="134">
        <v>26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-209.91499999999999</v>
      </c>
      <c r="D74" s="133">
        <v>-210.666</v>
      </c>
      <c r="E74" s="74" t="s">
        <v>126</v>
      </c>
      <c r="F74" s="112">
        <v>10</v>
      </c>
      <c r="G74" s="135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-112.146</v>
      </c>
      <c r="D75" s="133">
        <v>-112.5</v>
      </c>
      <c r="E75" s="74" t="s">
        <v>131</v>
      </c>
      <c r="F75" s="112">
        <v>40</v>
      </c>
      <c r="G75" s="135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26.177</v>
      </c>
      <c r="D76" s="133">
        <v>24.9</v>
      </c>
      <c r="E76" s="74" t="s">
        <v>136</v>
      </c>
      <c r="F76" s="112">
        <v>10</v>
      </c>
      <c r="G76" s="135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30.79</v>
      </c>
      <c r="D77" s="133">
        <v>29.466000000000001</v>
      </c>
      <c r="E77" s="74" t="s">
        <v>141</v>
      </c>
      <c r="F77" s="112">
        <v>150</v>
      </c>
      <c r="G77" s="135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23.026</v>
      </c>
      <c r="D78" s="133">
        <v>21.7</v>
      </c>
      <c r="E78" s="74" t="s">
        <v>146</v>
      </c>
      <c r="F78" s="113"/>
      <c r="G78" s="136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23.77</v>
      </c>
      <c r="D79" s="133">
        <v>22.4</v>
      </c>
      <c r="E79" s="73" t="s">
        <v>151</v>
      </c>
      <c r="F79" s="109">
        <v>20</v>
      </c>
      <c r="G79" s="133">
        <v>15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4.3000000000000002E-5</v>
      </c>
      <c r="D80" s="137">
        <v>4.3399999999999998E-5</v>
      </c>
      <c r="E80" s="74" t="s">
        <v>156</v>
      </c>
      <c r="F80" s="111">
        <v>18</v>
      </c>
      <c r="G80" s="134">
        <v>36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8" t="s">
        <v>160</v>
      </c>
      <c r="C84" s="158"/>
    </row>
    <row r="85" spans="2:16" ht="15" customHeight="1" x14ac:dyDescent="0.25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4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2025-10-18T02:22:02Z</dcterms:modified>
</cp:coreProperties>
</file>