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<sst xmlns="http://schemas.openxmlformats.org/spreadsheetml/2006/main" count="212" uniqueCount="198">
  <si>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</si>
  <si>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</si>
  <si>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</si>
  <si>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</si>
  <si>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</si>
  <si>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</si>
  <si>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</si>
  <si>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</si>
  <si>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</si>
  <si>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</si>
  <si>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</si>
  <si>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</si>
  <si>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</si>
  <si>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</si>
  <si>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</si>
  <si>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</si>
  <si>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</si>
  <si>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</si>
  <si>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</si>
  <si>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</si>
  <si>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</si>
  <si>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</si>
  <si>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</si>
  <si>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</si>
  <si>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</si>
  <si>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</si>
  <si>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</si>
  <si>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</si>
  <si>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</si>
  <si>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</si>
  <si>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</si>
  <si>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</si>
  <si>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</si>
  <si>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</si>
  <si>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</si>
  <si>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</si>
  <si>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</si>
  <si>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</si>
  <si>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</si>
  <si>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</si>
  <si>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</si>
  <si>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</si>
  <si>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</si>
  <si>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</si>
  <si>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</si>
  <si>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</si>
  <si>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</si>
  <si>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</si>
  <si>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</si>
  <si>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</si>
  <si>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</si>
  <si>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</si>
  <si>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</si>
  <si>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</si>
  <si>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</si>
  <si>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</si>
  <si>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</si>
  <si>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</si>
  <si>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</si>
  <si>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</si>
  <si>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</si>
  <si>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</si>
  <si>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</si>
  <si>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</si>
  <si>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</si>
  <si>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</si>
  <si>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</si>
  <si>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</si>
  <si>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</si>
  <si>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</si>
  <si>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</si>
  <si>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</si>
  <si>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</si>
  <si>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</si>
  <si>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</si>
  <si>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</si>
  <si>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</si>
  <si>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</si>
  <si>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</si>
  <si>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</si>
  <si>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</si>
  <si>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</si>
  <si>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</si>
  <si>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</si>
  <si>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</si>
  <si>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</si>
  <si>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</si>
  <si>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</si>
  <si>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</si>
  <si>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</si>
  <si>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</si>
  <si>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</si>
  <si>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</si>
  <si>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</si>
  <si>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</si>
  <si>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</si>
  <si>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</si>
  <si>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</si>
  <si>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</si>
  <si>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</si>
  <si>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</si>
  <si>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</si>
  <si>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</si>
  <si>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</si>
  <si>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</si>
  <si>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</si>
  <si>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</si>
  <si>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</si>
  <si>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</si>
  <si>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</si>
  <si>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</si>
  <si>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</si>
  <si>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</si>
  <si>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</si>
  <si>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</si>
  <si>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</si>
  <si>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</si>
  <si>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</si>
  <si>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</si>
  <si>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</si>
  <si>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</si>
  <si>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</si>
  <si>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</si>
  <si>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</si>
  <si>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</si>
  <si>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</si>
  <si>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</si>
  <si>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</si>
  <si>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</si>
  <si>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</si>
  <si>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</si>
  <si>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</si>
  <si>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</si>
  <si>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</si>
  <si>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</si>
  <si>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</si>
  <si>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</si>
  <si>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</si>
  <si>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</si>
  <si>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</si>
  <si>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</si>
  <si>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</si>
  <si>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</si>
  <si>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</si>
  <si>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</si>
  <si>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</si>
  <si>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</si>
  <si>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</si>
  <si>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</si>
  <si>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</si>
  <si>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</si>
  <si>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</si>
  <si>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</si>
  <si>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</si>
  <si>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</si>
  <si>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</si>
  <si>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</si>
  <si>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</si>
  <si>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</si>
  <si>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</si>
  <si>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</si>
  <si>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</si>
  <si>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</si>
  <si>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</si>
  <si>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</si>
  <si>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</si>
  <si>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</si>
  <si>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</si>
  <si>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</si>
  <si>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</si>
  <si>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</si>
  <si>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</si>
  <si>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</si>
  <si>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</si>
  <si>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</si>
  <si>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</si>
  <si>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</si>
  <si>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</si>
  <si>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</si>
  <si>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</si>
  <si>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</si>
  <si>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</si>
  <si>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</si>
  <si>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</si>
  <si>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</si>
  <si>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</si>
  <si>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ENG-KSP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</si>
  <si>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</si>
  <si>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</si>
  <si>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</si>
  <si>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>N</t>
    <phoneticPr fontId="3" type="noConversion"/>
  </si>
  <si>
    <t>20s/16k 35s/16k 50s/16k</t>
    <phoneticPr fontId="3" type="noConversion"/>
  </si>
  <si>
    <t>20s/5k 35s/5k 50s/5k</t>
    <phoneticPr fontId="3" type="noConversion"/>
  </si>
  <si>
    <t>M_059684-059685:N</t>
    <phoneticPr fontId="3" type="noConversion"/>
  </si>
  <si>
    <t>M_059800-059801:M</t>
    <phoneticPr fontId="3" type="noConversion"/>
  </si>
  <si>
    <t>N</t>
    <phoneticPr fontId="3" type="noConversion"/>
  </si>
  <si>
    <t>60s/8k 45s/8k 30s/6k</t>
    <phoneticPr fontId="3" type="noConversion"/>
  </si>
  <si>
    <t>60s/3k 45s/3k 30s/3k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</si>
</sst>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8">
        <v>45939</v>
      </c>
      <c r="D3" s="149"/>
      <c r="E3" s="1"/>
      <c r="F3" s="1"/>
      <c r="G3" s="1"/>
      <c r="H3" s="1"/>
      <c r="I3" s="1"/>
      <c r="J3" s="1"/>
      <c r="K3" s="32" t="s">
        <v>2</v>
      </c>
      <c r="L3" s="150">
        <f>(P31-(P32+P33))/P31*100</f>
        <v>100</v>
      </c>
      <c r="M3" s="150"/>
      <c r="N3" s="32" t="s">
        <v>3</v>
      </c>
      <c r="O3" s="150">
        <f>(P31-P33)/P31*100</f>
        <v>100</v>
      </c>
      <c r="P3" s="150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0.72916666666666663</v>
      </c>
      <c r="D9" s="122">
        <v>1.7</v>
      </c>
      <c r="E9" s="122">
        <v>21.5</v>
      </c>
      <c r="F9" s="122">
        <v>8</v>
      </c>
      <c r="G9" s="119" t="s">
        <v>190</v>
      </c>
      <c r="H9" s="122">
        <v>1.6</v>
      </c>
      <c r="I9" s="119">
        <v>88</v>
      </c>
      <c r="J9" s="12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0.91666666666666663</v>
      </c>
      <c r="D10" s="122">
        <v>1.8</v>
      </c>
      <c r="E10" s="122">
        <v>16</v>
      </c>
      <c r="F10" s="122">
        <v>23</v>
      </c>
      <c r="G10" s="119" t="s">
        <v>189</v>
      </c>
      <c r="H10" s="122">
        <v>4.5</v>
      </c>
      <c r="I10" s="227"/>
      <c r="J10" s="12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0">
        <v>0.15277777777777776</v>
      </c>
      <c r="D11" s="129">
        <v>1.1000000000000001</v>
      </c>
      <c r="E11" s="129">
        <v>16.7</v>
      </c>
      <c r="F11" s="129">
        <v>19</v>
      </c>
      <c r="G11" s="119" t="s">
        <v>195</v>
      </c>
      <c r="H11" s="122">
        <v>4.3</v>
      </c>
      <c r="I11" s="228"/>
      <c r="J11" s="123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23.423611111111111</v>
      </c>
      <c r="D12" s="11">
        <f>AVERAGE(D9:D11)</f>
        <v>1.5333333333333332</v>
      </c>
      <c r="E12" s="11">
        <f>AVERAGE(E9:E11)</f>
        <v>18.066666666666666</v>
      </c>
      <c r="F12" s="12">
        <f>AVERAGE(F9:F11)</f>
        <v>16.666666666666668</v>
      </c>
      <c r="G12" s="13"/>
      <c r="H12" s="14">
        <f>AVERAGE(H9:H11)</f>
        <v>3.4666666666666663</v>
      </c>
      <c r="I12" s="15"/>
      <c r="J12" s="16">
        <f>AVERAGE(J9:J11)</f>
        <v>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186</v>
      </c>
      <c r="G16" s="119" t="s">
        <v>187</v>
      </c>
      <c r="H16" s="119" t="s">
        <v>188</v>
      </c>
      <c r="I16" s="93"/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0.69791666666666663</v>
      </c>
      <c r="D17" s="118">
        <v>0.7006944444444444</v>
      </c>
      <c r="E17" s="118">
        <v>0.72916666666666663</v>
      </c>
      <c r="F17" s="118">
        <v>0.84305555555555556</v>
      </c>
      <c r="G17" s="118">
        <v>0.11319444444444444</v>
      </c>
      <c r="H17" s="118">
        <v>0.13194444444444445</v>
      </c>
      <c r="I17" s="92"/>
      <c r="J17" s="92"/>
      <c r="K17" s="92"/>
      <c r="L17" s="92"/>
      <c r="M17" s="92"/>
      <c r="N17" s="92"/>
      <c r="O17" s="92"/>
      <c r="P17" s="118">
        <v>0.14861111111111111</v>
      </c>
    </row>
    <row r="18" spans="1:16" s="75" customFormat="1" ht="14.1" customHeight="1" x14ac:dyDescent="0.25">
      <c r="A18" s="31"/>
      <c r="B18" s="21" t="s">
        <v>42</v>
      </c>
      <c r="C18" s="119">
        <v>59589</v>
      </c>
      <c r="D18" s="119">
        <f>C18+1</f>
        <v>59590</v>
      </c>
      <c r="E18" s="119">
        <f t="shared" ref="E18" si="0">D19+1</f>
        <v>59601</v>
      </c>
      <c r="F18" s="119">
        <f t="shared" ref="F18" si="1">E19+1</f>
        <v>59665</v>
      </c>
      <c r="G18" s="119">
        <f t="shared" ref="G18" si="2">F19+1</f>
        <v>59834</v>
      </c>
      <c r="H18" s="119">
        <f>G19+1</f>
        <v>59846</v>
      </c>
      <c r="I18" s="93"/>
      <c r="J18" s="93"/>
      <c r="K18" s="93"/>
      <c r="L18" s="93"/>
      <c r="M18" s="93"/>
      <c r="N18" s="93"/>
      <c r="O18" s="93"/>
      <c r="P18" s="119">
        <f>MAX(C18:O19)+1</f>
        <v>59857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59600</v>
      </c>
      <c r="E19" s="124">
        <v>59664</v>
      </c>
      <c r="F19" s="124">
        <v>59833</v>
      </c>
      <c r="G19" s="124">
        <v>59845</v>
      </c>
      <c r="H19" s="124">
        <v>59856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99">
        <f t="shared" si="3"/>
        <v>64</v>
      </c>
      <c r="F20" s="99">
        <f t="shared" si="3"/>
        <v>169</v>
      </c>
      <c r="G20" s="99">
        <f t="shared" si="3"/>
        <v>12</v>
      </c>
      <c r="H20" s="85">
        <f t="shared" si="3"/>
        <v>11</v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1" t="s">
        <v>21</v>
      </c>
      <c r="D22" s="21" t="s">
        <v>23</v>
      </c>
      <c r="E22" s="21" t="s">
        <v>46</v>
      </c>
      <c r="F22" s="160" t="s">
        <v>47</v>
      </c>
      <c r="G22" s="160"/>
      <c r="H22" s="160"/>
      <c r="I22" s="160"/>
      <c r="J22" s="21" t="s">
        <v>21</v>
      </c>
      <c r="K22" s="21" t="s">
        <v>23</v>
      </c>
      <c r="L22" s="21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18">
        <v>0.71736111111111101</v>
      </c>
      <c r="D23" s="118">
        <v>0.72013888888888899</v>
      </c>
      <c r="E23" s="119" t="s">
        <v>178</v>
      </c>
      <c r="F23" s="161" t="s">
        <v>191</v>
      </c>
      <c r="G23" s="162"/>
      <c r="H23" s="162"/>
      <c r="I23" s="163"/>
      <c r="J23" s="118">
        <v>0.13194444444444445</v>
      </c>
      <c r="K23" s="118">
        <v>0.1361111111111111</v>
      </c>
      <c r="L23" s="119" t="s">
        <v>179</v>
      </c>
      <c r="M23" s="161" t="s">
        <v>196</v>
      </c>
      <c r="N23" s="162"/>
      <c r="O23" s="162"/>
      <c r="P23" s="163"/>
    </row>
    <row r="24" spans="1:16" ht="13.5" customHeight="1" x14ac:dyDescent="0.25">
      <c r="B24" s="159"/>
      <c r="C24" s="121"/>
      <c r="D24" s="121"/>
      <c r="E24" s="119" t="s">
        <v>174</v>
      </c>
      <c r="F24" s="158" t="s">
        <v>181</v>
      </c>
      <c r="G24" s="158"/>
      <c r="H24" s="158"/>
      <c r="I24" s="158"/>
      <c r="J24" s="121"/>
      <c r="K24" s="121"/>
      <c r="L24" s="119" t="s">
        <v>177</v>
      </c>
      <c r="M24" s="158" t="s">
        <v>181</v>
      </c>
      <c r="N24" s="158"/>
      <c r="O24" s="158"/>
      <c r="P24" s="158"/>
    </row>
    <row r="25" spans="1:16" ht="13.5" customHeight="1" x14ac:dyDescent="0.25">
      <c r="B25" s="159"/>
      <c r="C25" s="118">
        <v>0.72430555555555554</v>
      </c>
      <c r="D25" s="118">
        <v>0.72777777777777775</v>
      </c>
      <c r="E25" s="119" t="s">
        <v>177</v>
      </c>
      <c r="F25" s="161" t="s">
        <v>192</v>
      </c>
      <c r="G25" s="162"/>
      <c r="H25" s="162"/>
      <c r="I25" s="163"/>
      <c r="J25" s="118">
        <v>0.1361111111111111</v>
      </c>
      <c r="K25" s="118">
        <v>0.14027777777777778</v>
      </c>
      <c r="L25" s="119" t="s">
        <v>174</v>
      </c>
      <c r="M25" s="161" t="s">
        <v>197</v>
      </c>
      <c r="N25" s="162"/>
      <c r="O25" s="162"/>
      <c r="P25" s="163"/>
    </row>
    <row r="26" spans="1:16" ht="13.5" customHeight="1" x14ac:dyDescent="0.25">
      <c r="B26" s="159"/>
      <c r="C26" s="121"/>
      <c r="D26" s="121"/>
      <c r="E26" s="119" t="s">
        <v>48</v>
      </c>
      <c r="F26" s="158" t="s">
        <v>183</v>
      </c>
      <c r="G26" s="158"/>
      <c r="H26" s="158"/>
      <c r="I26" s="158"/>
      <c r="J26" s="121"/>
      <c r="K26" s="121"/>
      <c r="L26" s="119" t="s">
        <v>180</v>
      </c>
      <c r="M26" s="158" t="s">
        <v>181</v>
      </c>
      <c r="N26" s="158"/>
      <c r="O26" s="158"/>
      <c r="P26" s="15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7" t="s">
        <v>49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8.5416666666666655E-2</v>
      </c>
      <c r="D30" s="115"/>
      <c r="E30" s="115"/>
      <c r="F30" s="115"/>
      <c r="G30" s="115"/>
      <c r="H30" s="115"/>
      <c r="I30" s="115"/>
      <c r="J30" s="115"/>
      <c r="K30" s="125"/>
      <c r="L30" s="115"/>
      <c r="M30" s="115"/>
      <c r="N30" s="115"/>
      <c r="O30" s="115">
        <v>0.27013888888888887</v>
      </c>
      <c r="P30" s="100">
        <f>SUM(C30:J30,L30:N30)</f>
        <v>8.5416666666666655E-2</v>
      </c>
    </row>
    <row r="31" spans="1:16" ht="14.1" customHeight="1" x14ac:dyDescent="0.25">
      <c r="B31" s="22" t="s">
        <v>168</v>
      </c>
      <c r="C31" s="127">
        <v>0.11388888888888889</v>
      </c>
      <c r="D31" s="128">
        <v>0.27013888888888887</v>
      </c>
      <c r="E31" s="102"/>
      <c r="F31" s="102"/>
      <c r="G31" s="102"/>
      <c r="H31" s="102"/>
      <c r="I31" s="102"/>
      <c r="J31" s="102"/>
      <c r="K31" s="128">
        <v>2.0833333333333332E-2</v>
      </c>
      <c r="L31" s="102"/>
      <c r="M31" s="102"/>
      <c r="N31" s="102"/>
      <c r="O31" s="103"/>
      <c r="P31" s="100">
        <f>SUM(C31:N31)</f>
        <v>0.40486111111111106</v>
      </c>
    </row>
    <row r="32" spans="1:16" ht="14.1" customHeight="1" x14ac:dyDescent="0.25">
      <c r="B32" s="22" t="s">
        <v>64</v>
      </c>
      <c r="C32" s="131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0.11388888888888889</v>
      </c>
      <c r="D34" s="95">
        <f t="shared" ref="D34:P34" si="5">D31-D32-D33</f>
        <v>0.27013888888888887</v>
      </c>
      <c r="E34" s="95">
        <f t="shared" si="5"/>
        <v>0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0.40486111111111106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6" t="s">
        <v>66</v>
      </c>
      <c r="C36" s="168" t="s">
        <v>193</v>
      </c>
      <c r="D36" s="169"/>
      <c r="E36" s="168" t="s">
        <v>194</v>
      </c>
      <c r="F36" s="169"/>
      <c r="G36" s="170"/>
      <c r="H36" s="169"/>
      <c r="I36" s="168"/>
      <c r="J36" s="169"/>
      <c r="K36" s="171"/>
      <c r="L36" s="171"/>
      <c r="M36" s="164"/>
      <c r="N36" s="164"/>
      <c r="O36" s="164"/>
      <c r="P36" s="164"/>
    </row>
    <row r="37" spans="2:16" ht="18" customHeight="1" x14ac:dyDescent="0.25">
      <c r="B37" s="187"/>
      <c r="C37" s="165"/>
      <c r="D37" s="165"/>
      <c r="E37" s="164"/>
      <c r="F37" s="164"/>
      <c r="G37" s="166"/>
      <c r="H37" s="164"/>
      <c r="I37" s="167"/>
      <c r="J37" s="164"/>
      <c r="K37" s="167"/>
      <c r="L37" s="164"/>
      <c r="M37" s="164"/>
      <c r="N37" s="164"/>
      <c r="O37" s="164"/>
      <c r="P37" s="164"/>
    </row>
    <row r="38" spans="2:16" ht="18" customHeight="1" x14ac:dyDescent="0.25">
      <c r="B38" s="187"/>
      <c r="C38" s="166"/>
      <c r="D38" s="164"/>
      <c r="E38" s="164"/>
      <c r="F38" s="164"/>
      <c r="G38" s="167"/>
      <c r="H38" s="164"/>
      <c r="I38" s="167"/>
      <c r="J38" s="164"/>
      <c r="K38" s="167"/>
      <c r="L38" s="164"/>
      <c r="M38" s="164"/>
      <c r="N38" s="164"/>
      <c r="O38" s="164"/>
      <c r="P38" s="164"/>
    </row>
    <row r="39" spans="2:16" ht="18" customHeight="1" x14ac:dyDescent="0.25">
      <c r="B39" s="187"/>
      <c r="C39" s="164"/>
      <c r="D39" s="164"/>
      <c r="E39" s="164"/>
      <c r="F39" s="164"/>
      <c r="G39" s="166"/>
      <c r="H39" s="164"/>
      <c r="I39" s="167"/>
      <c r="J39" s="164"/>
      <c r="K39" s="167"/>
      <c r="L39" s="164"/>
      <c r="M39" s="164"/>
      <c r="N39" s="164"/>
      <c r="O39" s="164"/>
      <c r="P39" s="164"/>
    </row>
    <row r="40" spans="2:16" ht="18" customHeight="1" x14ac:dyDescent="0.25">
      <c r="B40" s="187"/>
      <c r="C40" s="164"/>
      <c r="D40" s="164"/>
      <c r="E40" s="164"/>
      <c r="F40" s="164"/>
      <c r="G40" s="164"/>
      <c r="H40" s="164"/>
      <c r="I40" s="164"/>
      <c r="J40" s="164"/>
      <c r="K40" s="167"/>
      <c r="L40" s="164"/>
      <c r="M40" s="164"/>
      <c r="N40" s="164"/>
      <c r="O40" s="164"/>
      <c r="P40" s="164"/>
    </row>
    <row r="41" spans="2:16" ht="18" customHeight="1" x14ac:dyDescent="0.25">
      <c r="B41" s="18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67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52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  <row r="45" spans="2:16" ht="14.1" customHeight="1" x14ac:dyDescent="0.25">
      <c r="B45" s="152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9"/>
    </row>
    <row r="47" spans="2:16" ht="14.1" customHeight="1" x14ac:dyDescent="0.25"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5"/>
    </row>
    <row r="49" spans="2:16" ht="14.1" customHeight="1" x14ac:dyDescent="0.25">
      <c r="B49" s="18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5"/>
    </row>
    <row r="50" spans="2:16" ht="14.1" customHeight="1" x14ac:dyDescent="0.25">
      <c r="B50" s="183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5"/>
    </row>
    <row r="51" spans="2:16" ht="14.1" customHeight="1" x14ac:dyDescent="0.25">
      <c r="B51" s="183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5"/>
    </row>
    <row r="52" spans="2:16" ht="14.1" customHeight="1" thickBot="1" x14ac:dyDescent="0.3">
      <c r="B52" s="202"/>
      <c r="C52" s="203"/>
      <c r="D52" s="184"/>
      <c r="E52" s="184"/>
      <c r="F52" s="184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165</v>
      </c>
      <c r="C53" s="206"/>
      <c r="D53" s="90"/>
      <c r="E53" s="90"/>
      <c r="F53" s="90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164</v>
      </c>
      <c r="C54" s="208"/>
      <c r="D54" s="208"/>
      <c r="E54" s="208"/>
      <c r="F54" s="126">
        <v>1673</v>
      </c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89" t="s">
        <v>68</v>
      </c>
      <c r="C56" s="18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0" t="s">
        <v>69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2"/>
      <c r="N57" s="193" t="s">
        <v>70</v>
      </c>
      <c r="O57" s="191"/>
      <c r="P57" s="194"/>
    </row>
    <row r="58" spans="2:16" ht="17.100000000000001" customHeight="1" x14ac:dyDescent="0.25">
      <c r="B58" s="195" t="s">
        <v>71</v>
      </c>
      <c r="C58" s="196"/>
      <c r="D58" s="197"/>
      <c r="E58" s="195" t="s">
        <v>72</v>
      </c>
      <c r="F58" s="196"/>
      <c r="G58" s="197"/>
      <c r="H58" s="196" t="s">
        <v>73</v>
      </c>
      <c r="I58" s="196"/>
      <c r="J58" s="196"/>
      <c r="K58" s="198" t="s">
        <v>74</v>
      </c>
      <c r="L58" s="196"/>
      <c r="M58" s="199"/>
      <c r="N58" s="200"/>
      <c r="O58" s="196"/>
      <c r="P58" s="201"/>
    </row>
    <row r="59" spans="2:16" ht="20.100000000000001" customHeight="1" x14ac:dyDescent="0.25">
      <c r="B59" s="215" t="s">
        <v>75</v>
      </c>
      <c r="C59" s="216"/>
      <c r="D59" s="29" t="b">
        <v>1</v>
      </c>
      <c r="E59" s="215" t="s">
        <v>76</v>
      </c>
      <c r="F59" s="216"/>
      <c r="G59" s="29" t="b">
        <v>1</v>
      </c>
      <c r="H59" s="217" t="s">
        <v>77</v>
      </c>
      <c r="I59" s="216"/>
      <c r="J59" s="29" t="b">
        <v>1</v>
      </c>
      <c r="K59" s="217" t="s">
        <v>78</v>
      </c>
      <c r="L59" s="216"/>
      <c r="M59" s="29" t="b">
        <v>1</v>
      </c>
      <c r="N59" s="218" t="s">
        <v>79</v>
      </c>
      <c r="O59" s="216"/>
      <c r="P59" s="29" t="b">
        <v>1</v>
      </c>
    </row>
    <row r="60" spans="2:16" ht="20.100000000000001" customHeight="1" x14ac:dyDescent="0.25">
      <c r="B60" s="215" t="s">
        <v>80</v>
      </c>
      <c r="C60" s="216"/>
      <c r="D60" s="29" t="b">
        <v>1</v>
      </c>
      <c r="E60" s="215" t="s">
        <v>81</v>
      </c>
      <c r="F60" s="216"/>
      <c r="G60" s="29" t="b">
        <v>1</v>
      </c>
      <c r="H60" s="217" t="s">
        <v>82</v>
      </c>
      <c r="I60" s="216"/>
      <c r="J60" s="29" t="b">
        <v>1</v>
      </c>
      <c r="K60" s="217" t="s">
        <v>83</v>
      </c>
      <c r="L60" s="216"/>
      <c r="M60" s="29" t="b">
        <v>1</v>
      </c>
      <c r="N60" s="218" t="s">
        <v>84</v>
      </c>
      <c r="O60" s="216"/>
      <c r="P60" s="29" t="b">
        <v>1</v>
      </c>
    </row>
    <row r="61" spans="2:16" ht="20.100000000000001" customHeight="1" x14ac:dyDescent="0.25">
      <c r="B61" s="215" t="s">
        <v>85</v>
      </c>
      <c r="C61" s="216"/>
      <c r="D61" s="29" t="b">
        <v>1</v>
      </c>
      <c r="E61" s="215" t="s">
        <v>86</v>
      </c>
      <c r="F61" s="216"/>
      <c r="G61" s="29" t="b">
        <v>1</v>
      </c>
      <c r="H61" s="217" t="s">
        <v>87</v>
      </c>
      <c r="I61" s="216"/>
      <c r="J61" s="29" t="b">
        <v>1</v>
      </c>
      <c r="K61" s="217" t="s">
        <v>88</v>
      </c>
      <c r="L61" s="216"/>
      <c r="M61" s="29" t="b">
        <v>1</v>
      </c>
      <c r="N61" s="218" t="s">
        <v>89</v>
      </c>
      <c r="O61" s="216"/>
      <c r="P61" s="29" t="b">
        <v>1</v>
      </c>
    </row>
    <row r="62" spans="2:16" ht="20.100000000000001" customHeight="1" x14ac:dyDescent="0.25">
      <c r="B62" s="217" t="s">
        <v>87</v>
      </c>
      <c r="C62" s="216"/>
      <c r="D62" s="29" t="b">
        <v>1</v>
      </c>
      <c r="E62" s="215" t="s">
        <v>90</v>
      </c>
      <c r="F62" s="216"/>
      <c r="G62" s="29" t="b">
        <v>1</v>
      </c>
      <c r="H62" s="217" t="s">
        <v>91</v>
      </c>
      <c r="I62" s="216"/>
      <c r="J62" s="29" t="b">
        <v>0</v>
      </c>
      <c r="K62" s="217" t="s">
        <v>92</v>
      </c>
      <c r="L62" s="216"/>
      <c r="M62" s="29" t="b">
        <v>1</v>
      </c>
      <c r="N62" s="218" t="s">
        <v>82</v>
      </c>
      <c r="O62" s="216"/>
      <c r="P62" s="29" t="b">
        <v>1</v>
      </c>
    </row>
    <row r="63" spans="2:16" ht="20.100000000000001" customHeight="1" x14ac:dyDescent="0.25">
      <c r="B63" s="217" t="s">
        <v>93</v>
      </c>
      <c r="C63" s="216"/>
      <c r="D63" s="29" t="b">
        <v>1</v>
      </c>
      <c r="E63" s="215" t="s">
        <v>94</v>
      </c>
      <c r="F63" s="216"/>
      <c r="G63" s="29" t="b">
        <v>1</v>
      </c>
      <c r="H63" s="34"/>
      <c r="I63" s="35"/>
      <c r="J63" s="36"/>
      <c r="K63" s="217" t="s">
        <v>95</v>
      </c>
      <c r="L63" s="216"/>
      <c r="M63" s="29" t="b">
        <v>1</v>
      </c>
      <c r="N63" s="218" t="s">
        <v>163</v>
      </c>
      <c r="O63" s="216"/>
      <c r="P63" s="29" t="b">
        <v>1</v>
      </c>
    </row>
    <row r="64" spans="2:16" ht="20.100000000000001" customHeight="1" x14ac:dyDescent="0.25">
      <c r="B64" s="217" t="s">
        <v>96</v>
      </c>
      <c r="C64" s="216"/>
      <c r="D64" s="29" t="b">
        <v>0</v>
      </c>
      <c r="E64" s="215" t="s">
        <v>97</v>
      </c>
      <c r="F64" s="216"/>
      <c r="G64" s="29" t="b">
        <v>1</v>
      </c>
      <c r="H64" s="37"/>
      <c r="I64" s="38"/>
      <c r="J64" s="39"/>
      <c r="K64" s="225" t="s">
        <v>98</v>
      </c>
      <c r="L64" s="2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5" t="s">
        <v>161</v>
      </c>
      <c r="F65" s="2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9" t="s">
        <v>104</v>
      </c>
      <c r="C69" s="219"/>
      <c r="D69" s="47"/>
      <c r="E69" s="47"/>
      <c r="F69" s="221" t="s">
        <v>105</v>
      </c>
      <c r="G69" s="223" t="s">
        <v>106</v>
      </c>
      <c r="H69" s="47"/>
      <c r="I69" s="219" t="s">
        <v>107</v>
      </c>
      <c r="J69" s="219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0"/>
      <c r="C70" s="220"/>
      <c r="D70" s="51"/>
      <c r="E70" s="52"/>
      <c r="F70" s="222"/>
      <c r="G70" s="224"/>
      <c r="H70" s="53"/>
      <c r="I70" s="220"/>
      <c r="J70" s="220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-151.30000000000001</v>
      </c>
      <c r="D72" s="109">
        <v>-154.5</v>
      </c>
      <c r="E72" s="73" t="s">
        <v>117</v>
      </c>
      <c r="F72" s="109">
        <v>28.8</v>
      </c>
      <c r="G72" s="109">
        <v>21.1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-128.80000000000001</v>
      </c>
      <c r="D73" s="109">
        <v>-133.19999999999999</v>
      </c>
      <c r="E73" s="74" t="s">
        <v>121</v>
      </c>
      <c r="F73" s="111">
        <v>12.1</v>
      </c>
      <c r="G73" s="111">
        <v>17.600000000000001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-208.9</v>
      </c>
      <c r="D74" s="109">
        <v>-210.6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-109</v>
      </c>
      <c r="D75" s="109">
        <v>-112.9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28.1</v>
      </c>
      <c r="D76" s="109">
        <v>25.3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33.200000000000003</v>
      </c>
      <c r="D77" s="109">
        <v>29.8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24.9</v>
      </c>
      <c r="D78" s="109">
        <v>22.1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25.6</v>
      </c>
      <c r="D79" s="109">
        <v>22.9</v>
      </c>
      <c r="E79" s="73" t="s">
        <v>151</v>
      </c>
      <c r="F79" s="109">
        <v>26.3</v>
      </c>
      <c r="G79" s="109">
        <v>17.2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4.3800000000000001E-5</v>
      </c>
      <c r="D80" s="110">
        <v>4.2500000000000003E-5</v>
      </c>
      <c r="E80" s="74" t="s">
        <v>156</v>
      </c>
      <c r="F80" s="111">
        <v>8.3000000000000007</v>
      </c>
      <c r="G80" s="111">
        <v>23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1" t="s">
        <v>160</v>
      </c>
      <c r="C84" s="151"/>
    </row>
    <row r="85" spans="2:16" ht="15" customHeight="1" x14ac:dyDescent="0.2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55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6"/>
    </row>
    <row r="90" spans="2:16" ht="15" customHeight="1" x14ac:dyDescent="0.25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</row>
    <row r="91" spans="2:16" ht="15" customHeight="1" x14ac:dyDescent="0.25">
      <c r="B91" s="141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3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2025-10-10T03:40:04Z</dcterms:modified>
</cp:coreProperties>
</file>