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<sst xmlns="http://schemas.openxmlformats.org/spreadsheetml/2006/main" count="216" uniqueCount="202">
  <si>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</si>
  <si>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</si>
  <si>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</si>
  <si>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</si>
  <si>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</si>
  <si>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</si>
  <si>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</si>
  <si>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</si>
  <si>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</si>
  <si>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</si>
  <si>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</si>
  <si>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</si>
  <si>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</si>
  <si>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</si>
  <si>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</si>
  <si>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</si>
  <si>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</si>
  <si>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</si>
  <si>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</si>
  <si>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</si>
  <si>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</si>
  <si>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</si>
  <si>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</si>
  <si>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</si>
  <si>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</si>
  <si>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</si>
  <si>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</si>
  <si>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</si>
  <si>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</si>
  <si>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</si>
  <si>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</si>
  <si>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</si>
  <si>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</si>
  <si>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</si>
  <si>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</si>
  <si>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</si>
  <si>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</si>
  <si>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</si>
  <si>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</si>
  <si>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</si>
  <si>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</si>
  <si>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</si>
  <si>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</si>
  <si>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</si>
  <si>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</si>
  <si>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</si>
  <si>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</si>
  <si>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</si>
  <si>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</si>
  <si>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</si>
  <si>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</si>
  <si>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</si>
  <si>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</si>
  <si>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</si>
  <si>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</si>
  <si>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</si>
  <si>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</si>
  <si>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</si>
  <si>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</si>
  <si>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</si>
  <si>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</si>
  <si>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</si>
  <si>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</si>
  <si>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</si>
  <si>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</si>
  <si>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</si>
  <si>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</si>
  <si>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</si>
  <si>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</si>
  <si>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</si>
  <si>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</si>
  <si>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</si>
  <si>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</si>
  <si>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</si>
  <si>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</si>
  <si>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</si>
  <si>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</si>
  <si>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</si>
  <si>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</si>
  <si>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</si>
  <si>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</si>
  <si>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</si>
  <si>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</si>
  <si>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</si>
  <si>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</si>
  <si>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</si>
  <si>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</si>
  <si>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</si>
  <si>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</si>
  <si>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</si>
  <si>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</si>
  <si>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</si>
  <si>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</si>
  <si>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</si>
  <si>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</si>
  <si>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</si>
  <si>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</si>
  <si>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</si>
  <si>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</si>
  <si>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</si>
  <si>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</si>
  <si>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</si>
  <si>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</si>
  <si>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</si>
  <si>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</si>
  <si>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</si>
  <si>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</si>
  <si>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</si>
  <si>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</si>
  <si>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</si>
  <si>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</si>
  <si>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</si>
  <si>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</si>
  <si>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</si>
  <si>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</si>
  <si>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</si>
  <si>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</si>
  <si>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</si>
  <si>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</si>
  <si>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</si>
  <si>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</si>
  <si>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</si>
  <si>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</si>
  <si>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</si>
  <si>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</si>
  <si>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</si>
  <si>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</si>
  <si>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</si>
  <si>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</si>
  <si>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</si>
  <si>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</si>
  <si>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</si>
  <si>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</si>
  <si>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</si>
  <si>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</si>
  <si>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</si>
  <si>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</si>
  <si>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</si>
  <si>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</si>
  <si>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</si>
  <si>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</si>
  <si>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</si>
  <si>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</si>
  <si>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</si>
  <si>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</si>
  <si>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</si>
  <si>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</si>
  <si>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</si>
  <si>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</si>
  <si>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</si>
  <si>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</si>
  <si>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</si>
  <si>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</si>
  <si>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</si>
  <si>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</si>
  <si>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</si>
  <si>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</si>
  <si>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</si>
  <si>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</si>
  <si>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</si>
  <si>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</si>
  <si>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</si>
  <si>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</si>
  <si>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</si>
  <si>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</si>
  <si>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</si>
  <si>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</si>
  <si>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</si>
  <si>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</si>
  <si>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</si>
  <si>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</si>
  <si>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</si>
  <si>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</si>
  <si>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</si>
  <si>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</si>
  <si>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</si>
  <si>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</si>
  <si>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</si>
  <si>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</si>
  <si>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</si>
  <si>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</si>
  <si>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</si>
  <si>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</si>
  <si>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</si>
  <si>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</si>
  <si>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KAMP</t>
    <phoneticPr fontId="3" type="noConversion"/>
  </si>
  <si>
    <t>BLG</t>
    <phoneticPr fontId="3" type="noConversion"/>
  </si>
  <si>
    <t>TMT</t>
    <phoneticPr fontId="3" type="noConversion"/>
  </si>
  <si>
    <t>ALL</t>
    <phoneticPr fontId="3" type="noConversion"/>
  </si>
  <si>
    <t>S</t>
    <phoneticPr fontId="3" type="noConversion"/>
  </si>
  <si>
    <t>20s/3k 35s/3k 50s/4k</t>
    <phoneticPr fontId="3" type="noConversion"/>
  </si>
  <si>
    <t>20s/4k 35s/6k 50s/7k</t>
    <phoneticPr fontId="3" type="noConversion"/>
  </si>
  <si>
    <t>E_053743-053749</t>
    <phoneticPr fontId="3" type="noConversion"/>
  </si>
  <si>
    <t>1) E_053743-053749 : 주경커버 미오픈</t>
    <phoneticPr fontId="3" type="noConversion"/>
  </si>
  <si>
    <t>KSP</t>
    <phoneticPr fontId="3" type="noConversion"/>
  </si>
  <si>
    <t>N</t>
    <phoneticPr fontId="3" type="noConversion"/>
  </si>
  <si>
    <t>M_053902:K</t>
    <phoneticPr fontId="3" type="noConversion"/>
  </si>
  <si>
    <t>M_053903:K,M.N,T</t>
    <phoneticPr fontId="3" type="noConversion"/>
  </si>
  <si>
    <t>M_053917-053920:N</t>
    <phoneticPr fontId="3" type="noConversion"/>
  </si>
  <si>
    <t>60s/50k 45s/45k 30s/45k</t>
    <phoneticPr fontId="3" type="noConversion"/>
  </si>
  <si>
    <t>60s/38k 45s/45k 30s/45k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</si>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</sst>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89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2">
        <v>45914</v>
      </c>
      <c r="D3" s="143"/>
      <c r="E3" s="1"/>
      <c r="F3" s="1"/>
      <c r="G3" s="1"/>
      <c r="H3" s="1"/>
      <c r="I3" s="1"/>
      <c r="J3" s="1"/>
      <c r="K3" s="32" t="s">
        <v>2</v>
      </c>
      <c r="L3" s="144">
        <f>(P31-(P32+P33))/P31*100</f>
        <v>100</v>
      </c>
      <c r="M3" s="144"/>
      <c r="N3" s="32" t="s">
        <v>3</v>
      </c>
      <c r="O3" s="144">
        <f>(P31-P33)/P31*100</f>
        <v>100</v>
      </c>
      <c r="P3" s="144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226">
        <v>0.70833333333333337</v>
      </c>
      <c r="D9" s="229">
        <v>1.5</v>
      </c>
      <c r="E9" s="229">
        <v>14.5</v>
      </c>
      <c r="F9" s="229">
        <v>19</v>
      </c>
      <c r="G9" s="227" t="s">
        <v>189</v>
      </c>
      <c r="H9" s="229">
        <v>3.6</v>
      </c>
      <c r="I9" s="227">
        <v>44</v>
      </c>
      <c r="J9" s="230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0.9375</v>
      </c>
      <c r="D10" s="115">
        <v>1.3</v>
      </c>
      <c r="E10" s="115">
        <v>12.8</v>
      </c>
      <c r="F10" s="115">
        <v>14</v>
      </c>
      <c r="G10" s="116" t="s">
        <v>195</v>
      </c>
      <c r="H10" s="115">
        <v>1.5</v>
      </c>
      <c r="I10" s="123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6">
        <v>0.1875</v>
      </c>
      <c r="D11" s="125">
        <v>1.3</v>
      </c>
      <c r="E11" s="125">
        <v>10.8</v>
      </c>
      <c r="F11" s="125">
        <v>14</v>
      </c>
      <c r="G11" s="116" t="s">
        <v>201</v>
      </c>
      <c r="H11" s="115">
        <v>1.5</v>
      </c>
      <c r="I11" s="128"/>
      <c r="J11" s="117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23.479166666666668</v>
      </c>
      <c r="D12" s="11">
        <f>AVERAGE(D9:D11)</f>
        <v>1.3666666666666665</v>
      </c>
      <c r="E12" s="11">
        <f>AVERAGE(E9:E11)</f>
        <v>12.700000000000001</v>
      </c>
      <c r="F12" s="12">
        <f>AVERAGE(F9:F11)</f>
        <v>15.666666666666666</v>
      </c>
      <c r="G12" s="13"/>
      <c r="H12" s="14">
        <f>AVERAGE(H9:H11)</f>
        <v>2.1999999999999997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25" t="s">
        <v>173</v>
      </c>
      <c r="D16" s="228" t="s">
        <v>176</v>
      </c>
      <c r="E16" s="116" t="s">
        <v>186</v>
      </c>
      <c r="F16" s="116" t="s">
        <v>185</v>
      </c>
      <c r="G16" s="116" t="s">
        <v>194</v>
      </c>
      <c r="H16" s="116" t="s">
        <v>187</v>
      </c>
      <c r="I16" s="116" t="s">
        <v>188</v>
      </c>
      <c r="J16" s="93"/>
      <c r="K16" s="93"/>
      <c r="L16" s="93"/>
      <c r="M16" s="93"/>
      <c r="N16" s="93"/>
      <c r="O16" s="93"/>
      <c r="P16" s="116" t="s">
        <v>175</v>
      </c>
    </row>
    <row r="17" spans="1:16" s="75" customFormat="1" ht="14.1" customHeight="1" x14ac:dyDescent="0.25">
      <c r="A17" s="31"/>
      <c r="B17" s="21" t="s">
        <v>41</v>
      </c>
      <c r="C17" s="226">
        <v>0.6875</v>
      </c>
      <c r="D17" s="226">
        <v>0.69097222222222221</v>
      </c>
      <c r="E17" s="118">
        <v>0.72430555555555554</v>
      </c>
      <c r="F17" s="118">
        <v>0.91249999999999998</v>
      </c>
      <c r="G17" s="118">
        <v>0.97499999999999998</v>
      </c>
      <c r="H17" s="118">
        <v>0.13819444444444443</v>
      </c>
      <c r="I17" s="118">
        <v>0.16527777777777777</v>
      </c>
      <c r="J17" s="92"/>
      <c r="K17" s="92"/>
      <c r="L17" s="92"/>
      <c r="M17" s="92"/>
      <c r="N17" s="92"/>
      <c r="O17" s="92"/>
      <c r="P17" s="118">
        <v>0.17986111111111111</v>
      </c>
    </row>
    <row r="18" spans="1:16" s="75" customFormat="1" ht="14.1" customHeight="1" x14ac:dyDescent="0.25">
      <c r="A18" s="31"/>
      <c r="B18" s="21" t="s">
        <v>42</v>
      </c>
      <c r="C18" s="227">
        <v>53738</v>
      </c>
      <c r="D18" s="227">
        <f>C18+1</f>
        <v>53739</v>
      </c>
      <c r="E18" s="116">
        <f t="shared" ref="E18" si="0">D19+1</f>
        <v>53756</v>
      </c>
      <c r="F18" s="116">
        <f t="shared" ref="F18:I18" si="1">E19+1</f>
        <v>53878</v>
      </c>
      <c r="G18" s="116">
        <f t="shared" si="1"/>
        <v>53919</v>
      </c>
      <c r="H18" s="116">
        <f t="shared" si="1"/>
        <v>54024</v>
      </c>
      <c r="I18" s="116">
        <f t="shared" si="1"/>
        <v>54039</v>
      </c>
      <c r="J18" s="93"/>
      <c r="K18" s="93"/>
      <c r="L18" s="93"/>
      <c r="M18" s="93"/>
      <c r="N18" s="93"/>
      <c r="O18" s="93"/>
      <c r="P18" s="116">
        <f>MAX(C18:O19)+1</f>
        <v>54050</v>
      </c>
    </row>
    <row r="19" spans="1:16" s="75" customFormat="1" ht="14.1" customHeight="1" thickBot="1" x14ac:dyDescent="0.3">
      <c r="A19" s="31"/>
      <c r="B19" s="9" t="s">
        <v>43</v>
      </c>
      <c r="C19" s="80"/>
      <c r="D19" s="227">
        <v>53755</v>
      </c>
      <c r="E19" s="120">
        <v>53877</v>
      </c>
      <c r="F19" s="120">
        <v>53918</v>
      </c>
      <c r="G19" s="120">
        <v>54023</v>
      </c>
      <c r="H19" s="120">
        <v>54038</v>
      </c>
      <c r="I19" s="120">
        <v>54049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17</v>
      </c>
      <c r="E20" s="85">
        <f t="shared" si="2"/>
        <v>122</v>
      </c>
      <c r="F20" s="99">
        <f t="shared" si="2"/>
        <v>41</v>
      </c>
      <c r="G20" s="99">
        <f t="shared" si="2"/>
        <v>105</v>
      </c>
      <c r="H20" s="85">
        <f t="shared" si="2"/>
        <v>15</v>
      </c>
      <c r="I20" s="85">
        <f t="shared" si="2"/>
        <v>11</v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3" t="s">
        <v>45</v>
      </c>
      <c r="C22" s="21" t="s">
        <v>21</v>
      </c>
      <c r="D22" s="21" t="s">
        <v>23</v>
      </c>
      <c r="E22" s="21" t="s">
        <v>46</v>
      </c>
      <c r="F22" s="154" t="s">
        <v>47</v>
      </c>
      <c r="G22" s="154"/>
      <c r="H22" s="154"/>
      <c r="I22" s="154"/>
      <c r="J22" s="21" t="s">
        <v>21</v>
      </c>
      <c r="K22" s="21" t="s">
        <v>23</v>
      </c>
      <c r="L22" s="21" t="s">
        <v>46</v>
      </c>
      <c r="M22" s="154" t="s">
        <v>47</v>
      </c>
      <c r="N22" s="154"/>
      <c r="O22" s="154"/>
      <c r="P22" s="154"/>
    </row>
    <row r="23" spans="1:16" ht="13.5" customHeight="1" x14ac:dyDescent="0.25">
      <c r="B23" s="153"/>
      <c r="C23" s="226">
        <v>0.71666666666666667</v>
      </c>
      <c r="D23" s="226">
        <v>0.72083333333333333</v>
      </c>
      <c r="E23" s="227" t="s">
        <v>178</v>
      </c>
      <c r="F23" s="231" t="s">
        <v>190</v>
      </c>
      <c r="G23" s="231"/>
      <c r="H23" s="231"/>
      <c r="I23" s="231"/>
      <c r="J23" s="118">
        <v>0.16527777777777777</v>
      </c>
      <c r="K23" s="118">
        <v>0.16944444444444443</v>
      </c>
      <c r="L23" s="116" t="s">
        <v>180</v>
      </c>
      <c r="M23" s="152" t="s">
        <v>199</v>
      </c>
      <c r="N23" s="152"/>
      <c r="O23" s="152"/>
      <c r="P23" s="152"/>
    </row>
    <row r="24" spans="1:16" ht="13.5" customHeight="1" x14ac:dyDescent="0.25">
      <c r="B24" s="153"/>
      <c r="C24" s="232"/>
      <c r="D24" s="232"/>
      <c r="E24" s="227" t="s">
        <v>174</v>
      </c>
      <c r="F24" s="231" t="s">
        <v>182</v>
      </c>
      <c r="G24" s="231"/>
      <c r="H24" s="231"/>
      <c r="I24" s="231"/>
      <c r="J24" s="119"/>
      <c r="K24" s="119"/>
      <c r="L24" s="116" t="s">
        <v>177</v>
      </c>
      <c r="M24" s="152" t="s">
        <v>179</v>
      </c>
      <c r="N24" s="152"/>
      <c r="O24" s="152"/>
      <c r="P24" s="152"/>
    </row>
    <row r="25" spans="1:16" ht="13.5" customHeight="1" x14ac:dyDescent="0.25">
      <c r="B25" s="153"/>
      <c r="C25" s="226">
        <v>0.72083333333333333</v>
      </c>
      <c r="D25" s="118">
        <v>0.72361111111111109</v>
      </c>
      <c r="E25" s="116" t="s">
        <v>177</v>
      </c>
      <c r="F25" s="152" t="s">
        <v>191</v>
      </c>
      <c r="G25" s="152"/>
      <c r="H25" s="152"/>
      <c r="I25" s="152"/>
      <c r="J25" s="118">
        <v>0.16944444444444443</v>
      </c>
      <c r="K25" s="118">
        <v>0.17361111111111113</v>
      </c>
      <c r="L25" s="116" t="s">
        <v>174</v>
      </c>
      <c r="M25" s="152" t="s">
        <v>200</v>
      </c>
      <c r="N25" s="152"/>
      <c r="O25" s="152"/>
      <c r="P25" s="152"/>
    </row>
    <row r="26" spans="1:16" ht="13.5" customHeight="1" x14ac:dyDescent="0.25">
      <c r="B26" s="153"/>
      <c r="C26" s="232"/>
      <c r="D26" s="232"/>
      <c r="E26" s="227" t="s">
        <v>48</v>
      </c>
      <c r="F26" s="231" t="s">
        <v>179</v>
      </c>
      <c r="G26" s="231"/>
      <c r="H26" s="231"/>
      <c r="I26" s="231"/>
      <c r="J26" s="119"/>
      <c r="K26" s="119"/>
      <c r="L26" s="116" t="s">
        <v>181</v>
      </c>
      <c r="M26" s="152" t="s">
        <v>179</v>
      </c>
      <c r="N26" s="152"/>
      <c r="O26" s="152"/>
      <c r="P26" s="152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1" t="s">
        <v>49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233">
        <v>0.16805555555555554</v>
      </c>
      <c r="D30" s="234">
        <v>0.16319444444444445</v>
      </c>
      <c r="E30" s="234">
        <v>6.25E-2</v>
      </c>
      <c r="F30" s="218"/>
      <c r="G30" s="218"/>
      <c r="H30" s="218"/>
      <c r="I30" s="218"/>
      <c r="J30" s="218"/>
      <c r="K30" s="219"/>
      <c r="L30" s="218"/>
      <c r="M30" s="218"/>
      <c r="N30" s="218"/>
      <c r="O30" s="218"/>
      <c r="P30" s="100">
        <f>SUM(C30:J30,L30:N30)</f>
        <v>0.39374999999999999</v>
      </c>
    </row>
    <row r="31" spans="1:16" ht="14.1" customHeight="1" x14ac:dyDescent="0.25">
      <c r="B31" s="22" t="s">
        <v>168</v>
      </c>
      <c r="C31" s="124">
        <v>0.18819444444444444</v>
      </c>
      <c r="D31" s="121">
        <v>0.16319444444444445</v>
      </c>
      <c r="E31" s="121">
        <v>6.25E-2</v>
      </c>
      <c r="F31" s="102"/>
      <c r="G31" s="102"/>
      <c r="H31" s="102"/>
      <c r="I31" s="102"/>
      <c r="J31" s="102"/>
      <c r="K31" s="121">
        <v>2.0833333333333332E-2</v>
      </c>
      <c r="L31" s="102"/>
      <c r="M31" s="102"/>
      <c r="N31" s="102"/>
      <c r="O31" s="103"/>
      <c r="P31" s="100">
        <f>SUM(C31:N31)</f>
        <v>0.43472222222222218</v>
      </c>
    </row>
    <row r="32" spans="1:16" ht="14.1" customHeight="1" x14ac:dyDescent="0.25">
      <c r="B32" s="22" t="s">
        <v>64</v>
      </c>
      <c r="C32" s="127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9"/>
      <c r="P32" s="100">
        <f>SUM(C32:N32)</f>
        <v>0</v>
      </c>
    </row>
    <row r="33" spans="2:16" ht="14.1" customHeight="1" thickBot="1" x14ac:dyDescent="0.3">
      <c r="B33" s="22" t="s">
        <v>65</v>
      </c>
      <c r="C33" s="108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0.18819444444444444</v>
      </c>
      <c r="D34" s="95">
        <f t="shared" ref="D34:P34" si="4">D31-D32-D33</f>
        <v>0.16319444444444445</v>
      </c>
      <c r="E34" s="95">
        <f t="shared" si="4"/>
        <v>6.25E-2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2.0833333333333332E-2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0.43472222222222218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7" t="s">
        <v>66</v>
      </c>
      <c r="C36" s="159" t="s">
        <v>192</v>
      </c>
      <c r="D36" s="160"/>
      <c r="E36" s="159" t="s">
        <v>196</v>
      </c>
      <c r="F36" s="160"/>
      <c r="G36" s="159" t="s">
        <v>197</v>
      </c>
      <c r="H36" s="160"/>
      <c r="I36" s="159" t="s">
        <v>198</v>
      </c>
      <c r="J36" s="160"/>
      <c r="K36" s="161"/>
      <c r="L36" s="161"/>
      <c r="M36" s="155"/>
      <c r="N36" s="155"/>
      <c r="O36" s="155"/>
      <c r="P36" s="155"/>
    </row>
    <row r="37" spans="2:16" ht="18" customHeight="1" x14ac:dyDescent="0.25">
      <c r="B37" s="178"/>
      <c r="C37" s="156"/>
      <c r="D37" s="156"/>
      <c r="E37" s="155"/>
      <c r="F37" s="155"/>
      <c r="G37" s="157"/>
      <c r="H37" s="155"/>
      <c r="I37" s="158"/>
      <c r="J37" s="155"/>
      <c r="K37" s="158"/>
      <c r="L37" s="155"/>
      <c r="M37" s="155"/>
      <c r="N37" s="155"/>
      <c r="O37" s="155"/>
      <c r="P37" s="155"/>
    </row>
    <row r="38" spans="2:16" ht="18" customHeight="1" x14ac:dyDescent="0.25">
      <c r="B38" s="178"/>
      <c r="C38" s="157"/>
      <c r="D38" s="155"/>
      <c r="E38" s="155"/>
      <c r="F38" s="155"/>
      <c r="G38" s="158"/>
      <c r="H38" s="155"/>
      <c r="I38" s="158"/>
      <c r="J38" s="155"/>
      <c r="K38" s="158"/>
      <c r="L38" s="155"/>
      <c r="M38" s="155"/>
      <c r="N38" s="155"/>
      <c r="O38" s="155"/>
      <c r="P38" s="155"/>
    </row>
    <row r="39" spans="2:16" ht="18" customHeight="1" x14ac:dyDescent="0.25">
      <c r="B39" s="178"/>
      <c r="C39" s="155"/>
      <c r="D39" s="155"/>
      <c r="E39" s="155"/>
      <c r="F39" s="155"/>
      <c r="G39" s="157"/>
      <c r="H39" s="155"/>
      <c r="I39" s="158"/>
      <c r="J39" s="155"/>
      <c r="K39" s="158"/>
      <c r="L39" s="155"/>
      <c r="M39" s="155"/>
      <c r="N39" s="155"/>
      <c r="O39" s="155"/>
      <c r="P39" s="155"/>
    </row>
    <row r="40" spans="2:16" ht="18" customHeight="1" x14ac:dyDescent="0.25">
      <c r="B40" s="178"/>
      <c r="C40" s="155"/>
      <c r="D40" s="155"/>
      <c r="E40" s="155"/>
      <c r="F40" s="155"/>
      <c r="G40" s="155"/>
      <c r="H40" s="155"/>
      <c r="I40" s="155"/>
      <c r="J40" s="155"/>
      <c r="K40" s="158"/>
      <c r="L40" s="155"/>
      <c r="M40" s="155"/>
      <c r="N40" s="155"/>
      <c r="O40" s="155"/>
      <c r="P40" s="155"/>
    </row>
    <row r="41" spans="2:16" ht="18" customHeight="1" x14ac:dyDescent="0.25">
      <c r="B41" s="179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67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165" t="s">
        <v>193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65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3"/>
      <c r="C52" s="194"/>
      <c r="D52" s="175"/>
      <c r="E52" s="175"/>
      <c r="F52" s="175"/>
      <c r="G52" s="194"/>
      <c r="H52" s="194"/>
      <c r="I52" s="194"/>
      <c r="J52" s="194"/>
      <c r="K52" s="194"/>
      <c r="L52" s="194"/>
      <c r="M52" s="194"/>
      <c r="N52" s="194"/>
      <c r="O52" s="194"/>
      <c r="P52" s="195"/>
    </row>
    <row r="53" spans="2:16" ht="14.1" customHeight="1" thickTop="1" thickBot="1" x14ac:dyDescent="0.3">
      <c r="B53" s="196" t="s">
        <v>165</v>
      </c>
      <c r="C53" s="197"/>
      <c r="D53" s="90"/>
      <c r="E53" s="90"/>
      <c r="F53" s="90"/>
      <c r="G53" s="200"/>
      <c r="H53" s="201"/>
      <c r="I53" s="201"/>
      <c r="J53" s="201"/>
      <c r="K53" s="201"/>
      <c r="L53" s="201"/>
      <c r="M53" s="201"/>
      <c r="N53" s="201"/>
      <c r="O53" s="201"/>
      <c r="P53" s="202"/>
    </row>
    <row r="54" spans="2:16" ht="14.1" customHeight="1" thickTop="1" thickBot="1" x14ac:dyDescent="0.3">
      <c r="B54" s="198" t="s">
        <v>164</v>
      </c>
      <c r="C54" s="199"/>
      <c r="D54" s="199"/>
      <c r="E54" s="199"/>
      <c r="F54" s="122">
        <v>166</v>
      </c>
      <c r="G54" s="203"/>
      <c r="H54" s="204"/>
      <c r="I54" s="204"/>
      <c r="J54" s="204"/>
      <c r="K54" s="204"/>
      <c r="L54" s="204"/>
      <c r="M54" s="204"/>
      <c r="N54" s="204"/>
      <c r="O54" s="204"/>
      <c r="P54" s="205"/>
    </row>
    <row r="55" spans="2:16" ht="13.5" customHeight="1" thickTop="1" x14ac:dyDescent="0.25"/>
    <row r="56" spans="2:16" ht="17.25" customHeight="1" x14ac:dyDescent="0.25">
      <c r="B56" s="180" t="s">
        <v>68</v>
      </c>
      <c r="C56" s="18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1" t="s">
        <v>69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70</v>
      </c>
      <c r="O57" s="182"/>
      <c r="P57" s="185"/>
    </row>
    <row r="58" spans="2:16" ht="17.100000000000001" customHeight="1" x14ac:dyDescent="0.25">
      <c r="B58" s="186" t="s">
        <v>71</v>
      </c>
      <c r="C58" s="187"/>
      <c r="D58" s="188"/>
      <c r="E58" s="186" t="s">
        <v>72</v>
      </c>
      <c r="F58" s="187"/>
      <c r="G58" s="188"/>
      <c r="H58" s="187" t="s">
        <v>73</v>
      </c>
      <c r="I58" s="187"/>
      <c r="J58" s="187"/>
      <c r="K58" s="189" t="s">
        <v>74</v>
      </c>
      <c r="L58" s="187"/>
      <c r="M58" s="190"/>
      <c r="N58" s="191"/>
      <c r="O58" s="187"/>
      <c r="P58" s="192"/>
    </row>
    <row r="59" spans="2:16" ht="20.100000000000001" customHeight="1" x14ac:dyDescent="0.25">
      <c r="B59" s="206" t="s">
        <v>75</v>
      </c>
      <c r="C59" s="207"/>
      <c r="D59" s="29" t="b">
        <v>1</v>
      </c>
      <c r="E59" s="206" t="s">
        <v>76</v>
      </c>
      <c r="F59" s="207"/>
      <c r="G59" s="29" t="b">
        <v>1</v>
      </c>
      <c r="H59" s="208" t="s">
        <v>77</v>
      </c>
      <c r="I59" s="207"/>
      <c r="J59" s="29" t="b">
        <v>1</v>
      </c>
      <c r="K59" s="208" t="s">
        <v>78</v>
      </c>
      <c r="L59" s="207"/>
      <c r="M59" s="29" t="b">
        <v>1</v>
      </c>
      <c r="N59" s="209" t="s">
        <v>79</v>
      </c>
      <c r="O59" s="207"/>
      <c r="P59" s="29" t="b">
        <v>1</v>
      </c>
    </row>
    <row r="60" spans="2:16" ht="20.100000000000001" customHeight="1" x14ac:dyDescent="0.25">
      <c r="B60" s="206" t="s">
        <v>80</v>
      </c>
      <c r="C60" s="207"/>
      <c r="D60" s="29" t="b">
        <v>1</v>
      </c>
      <c r="E60" s="206" t="s">
        <v>81</v>
      </c>
      <c r="F60" s="207"/>
      <c r="G60" s="29" t="b">
        <v>1</v>
      </c>
      <c r="H60" s="208" t="s">
        <v>82</v>
      </c>
      <c r="I60" s="207"/>
      <c r="J60" s="29" t="b">
        <v>1</v>
      </c>
      <c r="K60" s="208" t="s">
        <v>83</v>
      </c>
      <c r="L60" s="207"/>
      <c r="M60" s="29" t="b">
        <v>1</v>
      </c>
      <c r="N60" s="209" t="s">
        <v>84</v>
      </c>
      <c r="O60" s="207"/>
      <c r="P60" s="29" t="b">
        <v>1</v>
      </c>
    </row>
    <row r="61" spans="2:16" ht="20.100000000000001" customHeight="1" x14ac:dyDescent="0.25">
      <c r="B61" s="206" t="s">
        <v>85</v>
      </c>
      <c r="C61" s="207"/>
      <c r="D61" s="29" t="b">
        <v>1</v>
      </c>
      <c r="E61" s="206" t="s">
        <v>86</v>
      </c>
      <c r="F61" s="207"/>
      <c r="G61" s="29" t="b">
        <v>1</v>
      </c>
      <c r="H61" s="208" t="s">
        <v>87</v>
      </c>
      <c r="I61" s="207"/>
      <c r="J61" s="29" t="b">
        <v>1</v>
      </c>
      <c r="K61" s="208" t="s">
        <v>88</v>
      </c>
      <c r="L61" s="207"/>
      <c r="M61" s="29" t="b">
        <v>1</v>
      </c>
      <c r="N61" s="209" t="s">
        <v>89</v>
      </c>
      <c r="O61" s="207"/>
      <c r="P61" s="29" t="b">
        <v>1</v>
      </c>
    </row>
    <row r="62" spans="2:16" ht="20.100000000000001" customHeight="1" x14ac:dyDescent="0.25">
      <c r="B62" s="208" t="s">
        <v>87</v>
      </c>
      <c r="C62" s="207"/>
      <c r="D62" s="29" t="b">
        <v>1</v>
      </c>
      <c r="E62" s="206" t="s">
        <v>90</v>
      </c>
      <c r="F62" s="207"/>
      <c r="G62" s="29" t="b">
        <v>1</v>
      </c>
      <c r="H62" s="208" t="s">
        <v>91</v>
      </c>
      <c r="I62" s="207"/>
      <c r="J62" s="29" t="b">
        <v>0</v>
      </c>
      <c r="K62" s="208" t="s">
        <v>92</v>
      </c>
      <c r="L62" s="207"/>
      <c r="M62" s="29" t="b">
        <v>1</v>
      </c>
      <c r="N62" s="209" t="s">
        <v>82</v>
      </c>
      <c r="O62" s="207"/>
      <c r="P62" s="29" t="b">
        <v>1</v>
      </c>
    </row>
    <row r="63" spans="2:16" ht="20.100000000000001" customHeight="1" x14ac:dyDescent="0.25">
      <c r="B63" s="208" t="s">
        <v>93</v>
      </c>
      <c r="C63" s="207"/>
      <c r="D63" s="29" t="b">
        <v>1</v>
      </c>
      <c r="E63" s="206" t="s">
        <v>94</v>
      </c>
      <c r="F63" s="207"/>
      <c r="G63" s="29" t="b">
        <v>1</v>
      </c>
      <c r="H63" s="34"/>
      <c r="I63" s="35"/>
      <c r="J63" s="36"/>
      <c r="K63" s="208" t="s">
        <v>95</v>
      </c>
      <c r="L63" s="207"/>
      <c r="M63" s="29" t="b">
        <v>1</v>
      </c>
      <c r="N63" s="209" t="s">
        <v>163</v>
      </c>
      <c r="O63" s="207"/>
      <c r="P63" s="29" t="b">
        <v>1</v>
      </c>
    </row>
    <row r="64" spans="2:16" ht="20.100000000000001" customHeight="1" x14ac:dyDescent="0.25">
      <c r="B64" s="208" t="s">
        <v>96</v>
      </c>
      <c r="C64" s="207"/>
      <c r="D64" s="29" t="b">
        <v>0</v>
      </c>
      <c r="E64" s="206" t="s">
        <v>97</v>
      </c>
      <c r="F64" s="207"/>
      <c r="G64" s="29" t="b">
        <v>1</v>
      </c>
      <c r="H64" s="37"/>
      <c r="I64" s="38"/>
      <c r="J64" s="39"/>
      <c r="K64" s="216" t="s">
        <v>98</v>
      </c>
      <c r="L64" s="21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6" t="s">
        <v>161</v>
      </c>
      <c r="F65" s="20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0" t="s">
        <v>104</v>
      </c>
      <c r="C69" s="210"/>
      <c r="D69" s="47"/>
      <c r="E69" s="47"/>
      <c r="F69" s="212" t="s">
        <v>105</v>
      </c>
      <c r="G69" s="214" t="s">
        <v>106</v>
      </c>
      <c r="H69" s="47"/>
      <c r="I69" s="210" t="s">
        <v>107</v>
      </c>
      <c r="J69" s="21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11"/>
      <c r="C70" s="211"/>
      <c r="D70" s="51"/>
      <c r="E70" s="52"/>
      <c r="F70" s="213"/>
      <c r="G70" s="215"/>
      <c r="H70" s="53"/>
      <c r="I70" s="211"/>
      <c r="J70" s="21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220">
        <v>-153.9</v>
      </c>
      <c r="D72" s="110">
        <v>-155.6</v>
      </c>
      <c r="E72" s="73" t="s">
        <v>117</v>
      </c>
      <c r="F72" s="220">
        <v>22.6</v>
      </c>
      <c r="G72" s="110">
        <v>19.899999999999999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220">
        <v>-132.4</v>
      </c>
      <c r="D73" s="110">
        <v>-132.80000000000001</v>
      </c>
      <c r="E73" s="74" t="s">
        <v>121</v>
      </c>
      <c r="F73" s="222">
        <v>16.2</v>
      </c>
      <c r="G73" s="112">
        <v>9.6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220">
        <v>-209.9</v>
      </c>
      <c r="D74" s="110">
        <v>-211.3</v>
      </c>
      <c r="E74" s="74" t="s">
        <v>126</v>
      </c>
      <c r="F74" s="223">
        <v>10</v>
      </c>
      <c r="G74" s="11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220">
        <v>-112.4</v>
      </c>
      <c r="D75" s="110">
        <v>-113.2</v>
      </c>
      <c r="E75" s="74" t="s">
        <v>131</v>
      </c>
      <c r="F75" s="223">
        <v>40</v>
      </c>
      <c r="G75" s="11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220">
        <v>25.7</v>
      </c>
      <c r="D76" s="110">
        <v>24.1</v>
      </c>
      <c r="E76" s="74" t="s">
        <v>136</v>
      </c>
      <c r="F76" s="223">
        <v>10</v>
      </c>
      <c r="G76" s="11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220">
        <v>30.1</v>
      </c>
      <c r="D77" s="110">
        <v>27.9</v>
      </c>
      <c r="E77" s="74" t="s">
        <v>141</v>
      </c>
      <c r="F77" s="223">
        <v>150</v>
      </c>
      <c r="G77" s="11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220">
        <v>22.6</v>
      </c>
      <c r="D78" s="110">
        <v>21.2</v>
      </c>
      <c r="E78" s="74" t="s">
        <v>146</v>
      </c>
      <c r="F78" s="224"/>
      <c r="G78" s="11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220">
        <v>23.4</v>
      </c>
      <c r="D79" s="110">
        <v>21.9</v>
      </c>
      <c r="E79" s="73" t="s">
        <v>151</v>
      </c>
      <c r="F79" s="220">
        <v>17.899999999999999</v>
      </c>
      <c r="G79" s="110">
        <v>11.9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221">
        <v>4.18E-5</v>
      </c>
      <c r="D80" s="111">
        <v>4.1199999999999999E-5</v>
      </c>
      <c r="E80" s="74" t="s">
        <v>156</v>
      </c>
      <c r="F80" s="222">
        <v>17.5</v>
      </c>
      <c r="G80" s="112">
        <v>14.6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45" t="s">
        <v>160</v>
      </c>
      <c r="C84" s="145"/>
    </row>
    <row r="85" spans="2:16" ht="15" customHeight="1" x14ac:dyDescent="0.25">
      <c r="B85" s="146" t="s">
        <v>183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49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1"/>
    </row>
    <row r="87" spans="2:16" ht="15" customHeight="1" x14ac:dyDescent="0.25">
      <c r="B87" s="135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7"/>
    </row>
    <row r="88" spans="2:16" ht="15" customHeight="1" x14ac:dyDescent="0.25">
      <c r="B88" s="135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7"/>
    </row>
    <row r="89" spans="2:16" ht="15" customHeight="1" x14ac:dyDescent="0.25">
      <c r="B89" s="138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 ht="15" customHeight="1" x14ac:dyDescent="0.25">
      <c r="B90" s="135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</row>
    <row r="91" spans="2:16" ht="15" customHeight="1" x14ac:dyDescent="0.25">
      <c r="B91" s="135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7"/>
    </row>
    <row r="92" spans="2:16" ht="15" customHeight="1" x14ac:dyDescent="0.25"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1"/>
    </row>
    <row r="93" spans="2:16" ht="15" customHeight="1" x14ac:dyDescent="0.25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1"/>
    </row>
    <row r="94" spans="2:16" ht="15" customHeight="1" x14ac:dyDescent="0.25">
      <c r="B94" s="129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1"/>
    </row>
    <row r="95" spans="2:16" ht="15" customHeight="1" x14ac:dyDescent="0.25"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1"/>
    </row>
    <row r="96" spans="2:16" ht="15" customHeight="1" x14ac:dyDescent="0.25">
      <c r="B96" s="129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1"/>
    </row>
    <row r="97" spans="2:16" ht="15" customHeight="1" x14ac:dyDescent="0.25">
      <c r="B97" s="129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1"/>
    </row>
    <row r="98" spans="2:16" ht="15" customHeight="1" x14ac:dyDescent="0.25">
      <c r="B98" s="129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1"/>
    </row>
    <row r="99" spans="2:16" ht="15" customHeight="1" x14ac:dyDescent="0.25">
      <c r="B99" s="132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2025-09-15T04:35:41Z</dcterms:modified>
</cp:coreProperties>
</file>