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<sst xmlns="http://schemas.openxmlformats.org/spreadsheetml/2006/main" count="209" uniqueCount="189">
  <si>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</si>
  <si>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</si>
  <si>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</si>
  <si>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</si>
  <si>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</si>
  <si>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</si>
  <si>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</si>
  <si>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</si>
  <si>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</si>
  <si>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</si>
  <si>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</si>
  <si>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</si>
  <si>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</si>
  <si>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</si>
  <si>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</si>
  <si>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</si>
  <si>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</si>
  <si>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</si>
  <si>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</si>
  <si>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</si>
  <si>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</si>
  <si>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</si>
  <si>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</si>
  <si>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</si>
  <si>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</si>
  <si>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</si>
  <si>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</si>
  <si>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</si>
  <si>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</si>
  <si>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</si>
  <si>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</si>
  <si>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</si>
  <si>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</si>
  <si>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</si>
  <si>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</si>
  <si>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</si>
  <si>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</si>
  <si>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</si>
  <si>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</si>
  <si>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</si>
  <si>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</si>
  <si>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</si>
  <si>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</si>
  <si>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</si>
  <si>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</si>
  <si>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</si>
  <si>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</si>
  <si>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</si>
  <si>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</si>
  <si>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</si>
  <si>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</si>
  <si>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</si>
  <si>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</si>
  <si>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</si>
  <si>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</si>
  <si>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</si>
  <si>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</si>
  <si>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</si>
  <si>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</si>
  <si>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</si>
  <si>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</si>
  <si>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</si>
  <si>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</si>
  <si>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</si>
  <si>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</si>
  <si>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</si>
  <si>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</si>
  <si>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</si>
  <si>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</si>
  <si>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</si>
  <si>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</si>
  <si>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</si>
  <si>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</si>
  <si>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</si>
  <si>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</si>
  <si>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</si>
  <si>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</si>
  <si>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</si>
  <si>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</si>
  <si>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</si>
  <si>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</si>
  <si>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</si>
  <si>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</si>
  <si>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</si>
  <si>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</si>
  <si>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</si>
  <si>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</si>
  <si>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</si>
  <si>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</si>
  <si>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</si>
  <si>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</si>
  <si>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</si>
  <si>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</si>
  <si>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</si>
  <si>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</si>
  <si>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</si>
  <si>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</si>
  <si>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</si>
  <si>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</si>
  <si>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</si>
  <si>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</si>
  <si>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</si>
  <si>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</si>
  <si>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</si>
  <si>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</si>
  <si>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</si>
  <si>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</si>
  <si>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</si>
  <si>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</si>
  <si>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</si>
  <si>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</si>
  <si>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</si>
  <si>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</si>
  <si>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</si>
  <si>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</si>
  <si>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</si>
  <si>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</si>
  <si>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</si>
  <si>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</si>
  <si>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</si>
  <si>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</si>
  <si>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</si>
  <si>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</si>
  <si>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</si>
  <si>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</si>
  <si>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</si>
  <si>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</si>
  <si>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</si>
  <si>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</si>
  <si>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</si>
  <si>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</si>
  <si>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</si>
  <si>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</si>
  <si>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</si>
  <si>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</si>
  <si>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</si>
  <si>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</si>
  <si>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</si>
  <si>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</si>
  <si>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</si>
  <si>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</si>
  <si>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</si>
  <si>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</si>
  <si>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</si>
  <si>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</si>
  <si>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</si>
  <si>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</si>
  <si>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</si>
  <si>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</si>
  <si>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</si>
  <si>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</si>
  <si>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</si>
  <si>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</si>
  <si>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</si>
  <si>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</si>
  <si>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</si>
  <si>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</si>
  <si>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</si>
  <si>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</si>
  <si>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</si>
  <si>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</si>
  <si>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</si>
  <si>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</si>
  <si>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</si>
  <si>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</si>
  <si>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</si>
  <si>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</si>
  <si>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</si>
  <si>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</si>
  <si>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</si>
  <si>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</si>
  <si>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</si>
  <si>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</si>
  <si>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</si>
  <si>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</si>
  <si>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</si>
  <si>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</si>
  <si>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</si>
  <si>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</si>
  <si>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</si>
  <si>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</si>
  <si>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</si>
  <si>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</si>
  <si>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</si>
  <si>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</si>
  <si>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E</t>
    <phoneticPr fontId="3" type="noConversion"/>
  </si>
  <si>
    <t>E</t>
    <phoneticPr fontId="3" type="noConversion"/>
  </si>
  <si>
    <t xml:space="preserve"> 초반부터 고습으로 대기중, </t>
    <phoneticPr fontId="3" type="noConversion"/>
  </si>
  <si>
    <t>1) 방풍막 분리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</si>
</sst>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7" sqref="G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45769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0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/>
      <c r="E9" s="120">
        <v>6</v>
      </c>
      <c r="F9" s="120">
        <v>90</v>
      </c>
      <c r="G9" s="113" t="s">
        <v>185</v>
      </c>
      <c r="H9" s="120">
        <v>3.6</v>
      </c>
      <c r="I9" s="113">
        <v>25.2</v>
      </c>
      <c r="J9" s="121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/>
      <c r="E10" s="120">
        <v>6</v>
      </c>
      <c r="F10" s="120">
        <v>90</v>
      </c>
      <c r="G10" s="113" t="s">
        <v>185</v>
      </c>
      <c r="H10" s="120">
        <v>3.4</v>
      </c>
      <c r="I10" s="124"/>
      <c r="J10" s="121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4.1666666666666664E-2</v>
      </c>
      <c r="D11" s="126"/>
      <c r="E11" s="126">
        <v>5.7</v>
      </c>
      <c r="F11" s="126">
        <v>90</v>
      </c>
      <c r="G11" s="113" t="s">
        <v>186</v>
      </c>
      <c r="H11" s="120">
        <v>5</v>
      </c>
      <c r="I11" s="127"/>
      <c r="J11" s="121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23.322916666666668</v>
      </c>
      <c r="D12" s="12" t="e">
        <f>AVERAGE(D9:D11)</f>
        <v>#DIV/0!</v>
      </c>
      <c r="E12" s="12">
        <f>AVERAGE(E9:E11)</f>
        <v>5.8999999999999995</v>
      </c>
      <c r="F12" s="13">
        <f>AVERAGE(F9:F11)</f>
        <v>90</v>
      </c>
      <c r="G12" s="14"/>
      <c r="H12" s="15">
        <f>AVERAGE(H9:H11)</f>
        <v>4</v>
      </c>
      <c r="I12" s="16"/>
      <c r="J12" s="17">
        <f>AVERAGE(J9:J11)</f>
        <v>12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183</v>
      </c>
      <c r="E16" s="113" t="s">
        <v>183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0.67222222222222217</v>
      </c>
      <c r="D17" s="112">
        <v>0.67361111111111116</v>
      </c>
      <c r="E17" s="112">
        <v>4.8611111111111112E-2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12">
        <v>5.347222222222222E-2</v>
      </c>
    </row>
    <row r="18" spans="1:16" s="76" customFormat="1" ht="14.1" customHeight="1" x14ac:dyDescent="0.25">
      <c r="A18" s="32"/>
      <c r="B18" s="22" t="s">
        <v>42</v>
      </c>
      <c r="C18" s="113">
        <v>18907</v>
      </c>
      <c r="D18" s="113">
        <f>C18+1</f>
        <v>18908</v>
      </c>
      <c r="E18" s="113">
        <f>D19+1</f>
        <v>18913</v>
      </c>
      <c r="F18" s="99"/>
      <c r="G18" s="99"/>
      <c r="H18" s="99"/>
      <c r="I18" s="99"/>
      <c r="J18" s="99"/>
      <c r="K18" s="98"/>
      <c r="L18" s="98"/>
      <c r="M18" s="98"/>
      <c r="N18" s="98"/>
      <c r="O18" s="98"/>
      <c r="P18" s="113">
        <f>MAX(C18:O19)+1</f>
        <v>18918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18912</v>
      </c>
      <c r="E19" s="134">
        <f>E18+4</f>
        <v>18917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5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2" t="s">
        <v>21</v>
      </c>
      <c r="D22" s="22" t="s">
        <v>23</v>
      </c>
      <c r="E22" s="22" t="s">
        <v>46</v>
      </c>
      <c r="F22" s="207" t="s">
        <v>47</v>
      </c>
      <c r="G22" s="207"/>
      <c r="H22" s="207"/>
      <c r="I22" s="207"/>
      <c r="J22" s="22" t="s">
        <v>21</v>
      </c>
      <c r="K22" s="22" t="s">
        <v>23</v>
      </c>
      <c r="L22" s="22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18"/>
      <c r="D23" s="118"/>
      <c r="E23" s="111" t="s">
        <v>181</v>
      </c>
      <c r="F23" s="205" t="s">
        <v>179</v>
      </c>
      <c r="G23" s="205"/>
      <c r="H23" s="205"/>
      <c r="I23" s="205"/>
      <c r="J23" s="129"/>
      <c r="K23" s="129"/>
      <c r="L23" s="113" t="s">
        <v>49</v>
      </c>
      <c r="M23" s="205" t="s">
        <v>179</v>
      </c>
      <c r="N23" s="205"/>
      <c r="O23" s="205"/>
      <c r="P23" s="205"/>
    </row>
    <row r="24" spans="1:16" ht="13.5" customHeight="1" x14ac:dyDescent="0.25">
      <c r="B24" s="206"/>
      <c r="C24" s="118"/>
      <c r="D24" s="118"/>
      <c r="E24" s="113" t="s">
        <v>176</v>
      </c>
      <c r="F24" s="205" t="s">
        <v>179</v>
      </c>
      <c r="G24" s="205"/>
      <c r="H24" s="205"/>
      <c r="I24" s="205"/>
      <c r="J24" s="129"/>
      <c r="K24" s="129"/>
      <c r="L24" s="113" t="s">
        <v>50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19"/>
      <c r="D25" s="119"/>
      <c r="E25" s="113" t="s">
        <v>50</v>
      </c>
      <c r="F25" s="205" t="s">
        <v>179</v>
      </c>
      <c r="G25" s="205"/>
      <c r="H25" s="205"/>
      <c r="I25" s="205"/>
      <c r="J25" s="129"/>
      <c r="K25" s="129"/>
      <c r="L25" s="113" t="s">
        <v>177</v>
      </c>
      <c r="M25" s="205" t="s">
        <v>179</v>
      </c>
      <c r="N25" s="205"/>
      <c r="O25" s="205"/>
      <c r="P25" s="205"/>
    </row>
    <row r="26" spans="1:16" ht="13.5" customHeight="1" x14ac:dyDescent="0.25">
      <c r="B26" s="206"/>
      <c r="C26" s="119"/>
      <c r="D26" s="119"/>
      <c r="E26" s="113" t="s">
        <v>49</v>
      </c>
      <c r="F26" s="205" t="s">
        <v>182</v>
      </c>
      <c r="G26" s="205"/>
      <c r="H26" s="205"/>
      <c r="I26" s="205"/>
      <c r="J26" s="129"/>
      <c r="K26" s="129"/>
      <c r="L26" s="113" t="s">
        <v>48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7" t="s">
        <v>51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0.26527777777777778</v>
      </c>
      <c r="D30" s="116"/>
      <c r="E30" s="116"/>
      <c r="F30" s="116"/>
      <c r="G30" s="116">
        <v>0.16111111111111112</v>
      </c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0.42638888888888893</v>
      </c>
    </row>
    <row r="31" spans="1:16" ht="14.1" customHeight="1" x14ac:dyDescent="0.25">
      <c r="B31" s="23" t="s">
        <v>170</v>
      </c>
      <c r="C31" s="133">
        <v>0.26527777777777778</v>
      </c>
      <c r="D31" s="130"/>
      <c r="E31" s="130"/>
      <c r="F31" s="130"/>
      <c r="G31" s="130">
        <v>0.16111111111111112</v>
      </c>
      <c r="H31" s="130"/>
      <c r="I31" s="130"/>
      <c r="J31" s="130"/>
      <c r="K31" s="130"/>
      <c r="L31" s="130"/>
      <c r="M31" s="104"/>
      <c r="N31" s="104"/>
      <c r="O31" s="105"/>
      <c r="P31" s="122">
        <f>SUM(C31:N31)</f>
        <v>0.42638888888888893</v>
      </c>
    </row>
    <row r="32" spans="1:16" ht="14.1" customHeight="1" x14ac:dyDescent="0.25">
      <c r="B32" s="23" t="s">
        <v>66</v>
      </c>
      <c r="C32" s="128">
        <v>0.26527777777777778</v>
      </c>
      <c r="D32" s="131"/>
      <c r="E32" s="131"/>
      <c r="F32" s="131"/>
      <c r="G32" s="131">
        <v>0.16111111111111112</v>
      </c>
      <c r="H32" s="131"/>
      <c r="I32" s="131"/>
      <c r="J32" s="131"/>
      <c r="K32" s="131"/>
      <c r="L32" s="131"/>
      <c r="M32" s="106"/>
      <c r="N32" s="106"/>
      <c r="O32" s="107"/>
      <c r="P32" s="122">
        <f>SUM(C32:N32)</f>
        <v>0.42638888888888893</v>
      </c>
    </row>
    <row r="33" spans="2:16" ht="14.1" customHeight="1" thickBot="1" x14ac:dyDescent="0.3">
      <c r="B33" s="23" t="s">
        <v>67</v>
      </c>
      <c r="C33" s="108"/>
      <c r="D33" s="13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68</v>
      </c>
      <c r="C36" s="193"/>
      <c r="D36" s="194"/>
      <c r="E36" s="193"/>
      <c r="F36" s="194"/>
      <c r="G36" s="195"/>
      <c r="H36" s="196"/>
      <c r="I36" s="189"/>
      <c r="J36" s="189"/>
      <c r="K36" s="189"/>
      <c r="L36" s="189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89" t="s">
        <v>178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187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6"/>
      <c r="E53" s="96"/>
      <c r="F53" s="96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96">
        <v>1140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-154.88900000000001</v>
      </c>
      <c r="D72" s="222">
        <v>-155.17400000000001</v>
      </c>
      <c r="E72" s="74" t="s">
        <v>119</v>
      </c>
      <c r="F72" s="87">
        <v>19</v>
      </c>
      <c r="G72" s="218">
        <v>19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-133.84299999999999</v>
      </c>
      <c r="D73" s="222">
        <v>-134.36000000000001</v>
      </c>
      <c r="E73" s="75" t="s">
        <v>123</v>
      </c>
      <c r="F73" s="88">
        <v>44</v>
      </c>
      <c r="G73" s="219">
        <v>45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-211.07300000000001</v>
      </c>
      <c r="D74" s="222">
        <v>-211.435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-112.60299999999999</v>
      </c>
      <c r="D75" s="222">
        <v>-112.87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24.126999999999999</v>
      </c>
      <c r="D76" s="222">
        <v>24.212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</v>
      </c>
      <c r="D77" s="222">
        <v>28.279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20.92</v>
      </c>
      <c r="D78" s="222">
        <v>21.123999999999999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21.689</v>
      </c>
      <c r="D79" s="222">
        <v>21.856999999999999</v>
      </c>
      <c r="E79" s="74" t="s">
        <v>153</v>
      </c>
      <c r="F79" s="87">
        <v>13</v>
      </c>
      <c r="G79" s="218">
        <v>11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3.5599999999999998E-5</v>
      </c>
      <c r="D80" s="223">
        <v>3.5800000000000003E-5</v>
      </c>
      <c r="E80" s="75" t="s">
        <v>158</v>
      </c>
      <c r="F80" s="88">
        <v>68</v>
      </c>
      <c r="G80" s="219">
        <v>70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162</v>
      </c>
      <c r="C84" s="201"/>
    </row>
    <row r="85" spans="2:16" ht="15" customHeight="1" x14ac:dyDescent="0.25">
      <c r="B85" s="202" t="s">
        <v>188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2025-04-23T01:23:41Z</dcterms:modified>
</cp:coreProperties>
</file>