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7038C0F1-D712-4F6F-B421-7CE15C3E59C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<sst xmlns="http://schemas.openxmlformats.org/spreadsheetml/2006/main" count="211" uniqueCount="195">
  <si>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</si>
  <si>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</si>
  <si>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</si>
  <si>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</si>
  <si>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</si>
  <si>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</si>
  <si>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</si>
  <si>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</si>
  <si>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</si>
  <si>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</si>
  <si>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</si>
  <si>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</si>
  <si>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</si>
  <si>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</si>
  <si>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</si>
  <si>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</si>
  <si>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</si>
  <si>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</si>
  <si>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</si>
  <si>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</si>
  <si>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</si>
  <si>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</si>
  <si>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</si>
  <si>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</si>
  <si>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</si>
  <si>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</si>
  <si>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</si>
  <si>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</si>
  <si>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</si>
  <si>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</si>
  <si>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</si>
  <si>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</si>
  <si>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</si>
  <si>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</si>
  <si>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</si>
  <si>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</si>
  <si>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</si>
  <si>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</si>
  <si>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</si>
  <si>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</si>
  <si>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</si>
  <si>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</si>
  <si>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</si>
  <si>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</si>
  <si>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</si>
  <si>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</si>
  <si>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</si>
  <si>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</si>
  <si>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</si>
  <si>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</si>
  <si>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</si>
  <si>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</si>
  <si>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</si>
  <si>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</si>
  <si>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</si>
  <si>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</si>
  <si>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</si>
  <si>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</si>
  <si>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</si>
  <si>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</si>
  <si>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</si>
  <si>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</si>
  <si>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</si>
  <si>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</si>
  <si>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</si>
  <si>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</si>
  <si>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</si>
  <si>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</si>
  <si>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</si>
  <si>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</si>
  <si>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</si>
  <si>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</si>
  <si>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</si>
  <si>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</si>
  <si>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</si>
  <si>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</si>
  <si>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</si>
  <si>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</si>
  <si>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</si>
  <si>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</si>
  <si>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</si>
  <si>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</si>
  <si>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</si>
  <si>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</si>
  <si>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</si>
  <si>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</si>
  <si>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</si>
  <si>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</si>
  <si>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</si>
  <si>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</si>
  <si>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</si>
  <si>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</si>
  <si>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</si>
  <si>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</si>
  <si>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</si>
  <si>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</si>
  <si>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</si>
  <si>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</si>
  <si>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</si>
  <si>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</si>
  <si>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</si>
  <si>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</si>
  <si>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</si>
  <si>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</si>
  <si>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</si>
  <si>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</si>
  <si>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</si>
  <si>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</si>
  <si>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</si>
  <si>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</si>
  <si>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</si>
  <si>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</si>
  <si>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</si>
  <si>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</si>
  <si>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</si>
  <si>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</si>
  <si>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</si>
  <si>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</si>
  <si>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</si>
  <si>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</si>
  <si>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</si>
  <si>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</si>
  <si>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</si>
  <si>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</si>
  <si>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</si>
  <si>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</si>
  <si>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</si>
  <si>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</si>
  <si>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</si>
  <si>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</si>
  <si>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</si>
  <si>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</si>
  <si>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</si>
  <si>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</si>
  <si>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</si>
  <si>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</si>
  <si>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</si>
  <si>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</si>
  <si>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</si>
  <si>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</si>
  <si>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</si>
  <si>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</si>
  <si>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</si>
  <si>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</si>
  <si>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</si>
  <si>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</si>
  <si>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</si>
  <si>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</si>
  <si>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</si>
  <si>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</si>
  <si>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</si>
  <si>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</si>
  <si>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</si>
  <si>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</si>
  <si>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</si>
  <si>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</si>
  <si>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</si>
  <si>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</si>
  <si>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</si>
  <si>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</si>
  <si>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</si>
  <si>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</si>
  <si>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</si>
  <si>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</si>
  <si>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</si>
  <si>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</si>
  <si>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</si>
  <si>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</si>
  <si>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</si>
  <si>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</si>
  <si>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</si>
  <si>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</si>
  <si>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</si>
  <si>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</si>
  <si>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</si>
  <si>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</si>
  <si>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</si>
  <si>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</si>
  <si>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</si>
  <si>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허정환</t>
    <phoneticPr fontId="3" type="noConversion"/>
  </si>
  <si>
    <t xml:space="preserve">   </t>
    <phoneticPr fontId="3" type="noConversion"/>
  </si>
  <si>
    <t>S</t>
    <phoneticPr fontId="3" type="noConversion"/>
  </si>
  <si>
    <t>ALL</t>
    <phoneticPr fontId="3" type="noConversion"/>
  </si>
  <si>
    <t>KSP</t>
    <phoneticPr fontId="3" type="noConversion"/>
  </si>
  <si>
    <t>DIR-KSP</t>
    <phoneticPr fontId="3" type="noConversion"/>
  </si>
  <si>
    <t>1. 월령 40% 이하로 방풍막 제거</t>
    <phoneticPr fontId="3" type="noConversion"/>
  </si>
  <si>
    <t>KAMP</t>
    <phoneticPr fontId="3" type="noConversion"/>
  </si>
  <si>
    <t>TMT</t>
    <phoneticPr fontId="3" type="noConversion"/>
  </si>
  <si>
    <t>20s/16k 40s/21k 60s/20k</t>
    <phoneticPr fontId="3" type="noConversion"/>
  </si>
  <si>
    <t>30s/33k 30s/23k 40s/23k 60s/24k</t>
    <phoneticPr fontId="3" type="noConversion"/>
  </si>
  <si>
    <t>NE</t>
    <phoneticPr fontId="3" type="noConversion"/>
  </si>
  <si>
    <t>M_022536-022537:K</t>
    <phoneticPr fontId="3" type="noConversion"/>
  </si>
  <si>
    <t>E_022552</t>
    <phoneticPr fontId="3" type="noConversion"/>
  </si>
  <si>
    <t xml:space="preserve">1. E_022552 가로 방향으로 별이 흐른듯한 영상이 찍힘. </t>
    <phoneticPr fontId="3" type="noConversion"/>
  </si>
  <si>
    <t>M_022595-022596:N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</si>
</sst>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N17" sqref="N1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46016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3.0555555555555555E-2</v>
      </c>
      <c r="D9" s="8">
        <v>1.7</v>
      </c>
      <c r="E9" s="8">
        <v>14.7</v>
      </c>
      <c r="F9" s="8">
        <v>48</v>
      </c>
      <c r="G9" s="35" t="s">
        <v>190</v>
      </c>
      <c r="H9" s="8">
        <v>0.2</v>
      </c>
      <c r="I9" s="35">
        <v>27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0.22013888888888888</v>
      </c>
      <c r="D10" s="8">
        <v>1.1000000000000001</v>
      </c>
      <c r="E10" s="8">
        <v>14.7</v>
      </c>
      <c r="F10" s="8">
        <v>42</v>
      </c>
      <c r="G10" s="114" t="s">
        <v>181</v>
      </c>
      <c r="H10" s="8">
        <v>1.6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0.36319444444444443</v>
      </c>
      <c r="D11" s="14">
        <v>1.2</v>
      </c>
      <c r="E11" s="14">
        <v>14</v>
      </c>
      <c r="F11" s="14">
        <v>43</v>
      </c>
      <c r="G11" s="114" t="s">
        <v>181</v>
      </c>
      <c r="H11" s="8">
        <v>1.6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24.332638888888891</v>
      </c>
      <c r="D12" s="18">
        <f>AVERAGE(D9:D11)</f>
        <v>1.3333333333333333</v>
      </c>
      <c r="E12" s="18">
        <f>AVERAGE(E9:E11)</f>
        <v>14.466666666666667</v>
      </c>
      <c r="F12" s="19">
        <f>AVERAGE(F9:F11)</f>
        <v>44.333333333333336</v>
      </c>
      <c r="G12" s="20"/>
      <c r="H12" s="21">
        <f>AVERAGE(H9:H11)</f>
        <v>1.1333333333333335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183</v>
      </c>
      <c r="G16" s="26" t="s">
        <v>184</v>
      </c>
      <c r="H16" s="26" t="s">
        <v>186</v>
      </c>
      <c r="I16" s="26" t="s">
        <v>187</v>
      </c>
      <c r="J16" s="26" t="s">
        <v>182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0.97222222222222221</v>
      </c>
      <c r="D17" s="27">
        <v>0.97569444444444453</v>
      </c>
      <c r="E17" s="27">
        <v>3.0555555555555555E-2</v>
      </c>
      <c r="F17" s="27">
        <v>5.6250000000000001E-2</v>
      </c>
      <c r="G17" s="27">
        <v>0.14097222222222222</v>
      </c>
      <c r="H17" s="27">
        <v>0.27847222222222223</v>
      </c>
      <c r="I17" s="27">
        <v>0.34097222222222223</v>
      </c>
      <c r="J17" s="27">
        <v>0.36874999999999997</v>
      </c>
      <c r="K17" s="27"/>
      <c r="L17" s="27"/>
      <c r="M17" s="27"/>
      <c r="N17" s="27"/>
      <c r="O17" s="27"/>
      <c r="P17" s="27">
        <v>0.3743055555555555</v>
      </c>
    </row>
    <row r="18" spans="2:16" ht="14.15" customHeight="1" x14ac:dyDescent="0.45">
      <c r="B18" s="34" t="s">
        <v>43</v>
      </c>
      <c r="C18" s="26">
        <v>22448</v>
      </c>
      <c r="D18" s="26">
        <v>22449</v>
      </c>
      <c r="E18" s="26">
        <v>22461</v>
      </c>
      <c r="F18" s="26">
        <v>22477</v>
      </c>
      <c r="G18" s="26">
        <v>22534</v>
      </c>
      <c r="H18" s="26">
        <v>22623</v>
      </c>
      <c r="I18" s="26">
        <v>22663</v>
      </c>
      <c r="J18" s="26">
        <v>22677</v>
      </c>
      <c r="K18" s="26"/>
      <c r="L18" s="26"/>
      <c r="M18" s="26"/>
      <c r="N18" s="26"/>
      <c r="O18" s="26"/>
      <c r="P18" s="26">
        <v>22682</v>
      </c>
    </row>
    <row r="19" spans="2:16" ht="14.15" customHeight="1" thickBot="1" x14ac:dyDescent="0.5">
      <c r="B19" s="13" t="s">
        <v>44</v>
      </c>
      <c r="C19" s="28"/>
      <c r="D19" s="26">
        <v>22460</v>
      </c>
      <c r="E19" s="29">
        <v>22476</v>
      </c>
      <c r="F19" s="29">
        <v>22533</v>
      </c>
      <c r="G19" s="29">
        <v>22622</v>
      </c>
      <c r="H19" s="29">
        <v>22662</v>
      </c>
      <c r="I19" s="29">
        <v>22676</v>
      </c>
      <c r="J19" s="29">
        <v>22681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12</v>
      </c>
      <c r="E20" s="32">
        <f t="shared" si="0"/>
        <v>16</v>
      </c>
      <c r="F20" s="32">
        <f t="shared" si="0"/>
        <v>57</v>
      </c>
      <c r="G20" s="32">
        <f t="shared" si="0"/>
        <v>89</v>
      </c>
      <c r="H20" s="32">
        <f t="shared" si="0"/>
        <v>40</v>
      </c>
      <c r="I20" s="32">
        <f t="shared" si="0"/>
        <v>14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/>
      <c r="D23" s="116"/>
      <c r="E23" s="113" t="s">
        <v>173</v>
      </c>
      <c r="F23" s="160"/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>
        <v>1.3194444444444444E-2</v>
      </c>
      <c r="D24" s="116">
        <v>1.5277777777777777E-2</v>
      </c>
      <c r="E24" s="113" t="s">
        <v>175</v>
      </c>
      <c r="F24" s="160" t="s">
        <v>188</v>
      </c>
      <c r="G24" s="161"/>
      <c r="H24" s="161"/>
      <c r="I24" s="162"/>
      <c r="J24" s="116"/>
      <c r="K24" s="116"/>
      <c r="L24" s="113" t="s">
        <v>176</v>
      </c>
      <c r="M24" s="176"/>
      <c r="N24" s="176"/>
      <c r="O24" s="176"/>
      <c r="P24" s="176"/>
    </row>
    <row r="25" spans="2:16" ht="13.5" customHeight="1" x14ac:dyDescent="0.45">
      <c r="B25" s="177"/>
      <c r="C25" s="116"/>
      <c r="D25" s="116"/>
      <c r="E25" s="113" t="s">
        <v>176</v>
      </c>
      <c r="F25" s="160"/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>
        <v>1.7361111111111112E-2</v>
      </c>
      <c r="D26" s="116">
        <v>2.1527777777777781E-2</v>
      </c>
      <c r="E26" s="113" t="s">
        <v>174</v>
      </c>
      <c r="F26" s="160" t="s">
        <v>189</v>
      </c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0.13472222222222222</v>
      </c>
      <c r="O30" s="44"/>
      <c r="P30" s="45">
        <f>SUM(C30:J30,L30:N30)</f>
        <v>0.28055555555555556</v>
      </c>
    </row>
    <row r="31" spans="2:16" ht="14.15" customHeight="1" x14ac:dyDescent="0.45">
      <c r="B31" s="36" t="s">
        <v>164</v>
      </c>
      <c r="C31" s="46"/>
      <c r="D31" s="7">
        <v>0.22222222222222221</v>
      </c>
      <c r="E31" s="7">
        <v>6.25E-2</v>
      </c>
      <c r="F31" s="7"/>
      <c r="G31" s="7"/>
      <c r="H31" s="7"/>
      <c r="I31" s="7"/>
      <c r="J31" s="7"/>
      <c r="K31" s="7">
        <v>4.7916666666666663E-2</v>
      </c>
      <c r="L31" s="7"/>
      <c r="M31" s="7"/>
      <c r="N31" s="7"/>
      <c r="O31" s="47"/>
      <c r="P31" s="45">
        <f>SUM(C31:N31)</f>
        <v>0.33263888888888887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0.22222222222222221</v>
      </c>
      <c r="E34" s="108">
        <f t="shared" si="2"/>
        <v>6.25E-2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4.7916666666666663E-2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0.33263888888888887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191</v>
      </c>
      <c r="D36" s="164"/>
      <c r="E36" s="163" t="s">
        <v>192</v>
      </c>
      <c r="F36" s="164"/>
      <c r="G36" s="163" t="s">
        <v>194</v>
      </c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193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91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0.65</v>
      </c>
      <c r="E53" s="111">
        <v>0.64</v>
      </c>
      <c r="F53" s="111">
        <v>0.62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</v>
      </c>
      <c r="D72" s="59">
        <v>-165.2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-162.5</v>
      </c>
      <c r="D73" s="59">
        <v>-165.2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-191</v>
      </c>
      <c r="D74" s="59">
        <v>-191.8</v>
      </c>
      <c r="E74" s="101" t="s">
        <v>126</v>
      </c>
      <c r="F74" s="61">
        <v>25</v>
      </c>
      <c r="G74" s="61">
        <v>20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-101.5</v>
      </c>
      <c r="D75" s="59">
        <v>-110.9</v>
      </c>
      <c r="E75" s="101" t="s">
        <v>131</v>
      </c>
      <c r="F75" s="61">
        <v>10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32.299999999999997</v>
      </c>
      <c r="D76" s="59">
        <v>27.5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27.8</v>
      </c>
      <c r="D77" s="59">
        <v>23.7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25.7</v>
      </c>
      <c r="D78" s="59">
        <v>21.7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24.1</v>
      </c>
      <c r="D79" s="59">
        <v>20.3</v>
      </c>
      <c r="E79" s="99" t="s">
        <v>151</v>
      </c>
      <c r="F79" s="59">
        <v>26.3</v>
      </c>
      <c r="G79" s="59">
        <v>15.6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9.98E-5</v>
      </c>
      <c r="D80" s="63">
        <v>9.9400000000000004E-5</v>
      </c>
      <c r="E80" s="101" t="s">
        <v>156</v>
      </c>
      <c r="F80" s="60">
        <v>28.6</v>
      </c>
      <c r="G80" s="60">
        <v>41.3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185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180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2025-12-25T09:03:01Z</dcterms:modified>
</cp:coreProperties>
</file>