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0302AB15-46EA-4611-8730-09D04D457AC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<sst xmlns="http://schemas.openxmlformats.org/spreadsheetml/2006/main" count="210" uniqueCount="195">
  <si>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</si>
  <si>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</si>
  <si>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</si>
  <si>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</si>
  <si>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</si>
  <si>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</si>
  <si>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</si>
  <si>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</si>
  <si>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</si>
  <si>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</si>
  <si>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</si>
  <si>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</si>
  <si>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</si>
  <si>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</si>
  <si>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</si>
  <si>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</si>
  <si>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</si>
  <si>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</si>
  <si>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</si>
  <si>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</si>
  <si>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</si>
  <si>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</si>
  <si>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</si>
  <si>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</si>
  <si>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</si>
  <si>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</si>
  <si>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</si>
  <si>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</si>
  <si>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</si>
  <si>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</si>
  <si>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</si>
  <si>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</si>
  <si>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</si>
  <si>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</si>
  <si>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</si>
  <si>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</si>
  <si>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</si>
  <si>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</si>
  <si>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</si>
  <si>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</si>
  <si>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</si>
  <si>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</si>
  <si>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</si>
  <si>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</si>
  <si>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</si>
  <si>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</si>
  <si>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</si>
  <si>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</si>
  <si>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</si>
  <si>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</si>
  <si>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</si>
  <si>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</si>
  <si>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</si>
  <si>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</si>
  <si>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</si>
  <si>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</si>
  <si>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</si>
  <si>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</si>
  <si>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</si>
  <si>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</si>
  <si>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</si>
  <si>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</si>
  <si>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</si>
  <si>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</si>
  <si>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</si>
  <si>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</si>
  <si>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</si>
  <si>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</si>
  <si>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</si>
  <si>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</si>
  <si>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</si>
  <si>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</si>
  <si>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</si>
  <si>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</si>
  <si>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</si>
  <si>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</si>
  <si>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</si>
  <si>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</si>
  <si>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</si>
  <si>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</si>
  <si>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</si>
  <si>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</si>
  <si>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</si>
  <si>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</si>
  <si>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</si>
  <si>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</si>
  <si>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</si>
  <si>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</si>
  <si>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</si>
  <si>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</si>
  <si>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</si>
  <si>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</si>
  <si>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</si>
  <si>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</si>
  <si>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</si>
  <si>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</si>
  <si>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</si>
  <si>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</si>
  <si>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</si>
  <si>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</si>
  <si>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</si>
  <si>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</si>
  <si>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</si>
  <si>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</si>
  <si>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</si>
  <si>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</si>
  <si>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</si>
  <si>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</si>
  <si>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</si>
  <si>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</si>
  <si>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</si>
  <si>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</si>
  <si>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</si>
  <si>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</si>
  <si>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</si>
  <si>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</si>
  <si>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</si>
  <si>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</si>
  <si>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</si>
  <si>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</si>
  <si>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</si>
  <si>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</si>
  <si>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</si>
  <si>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</si>
  <si>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</si>
  <si>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</si>
  <si>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</si>
  <si>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</si>
  <si>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</si>
  <si>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</si>
  <si>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</si>
  <si>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</si>
  <si>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</si>
  <si>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</si>
  <si>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</si>
  <si>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</si>
  <si>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</si>
  <si>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</si>
  <si>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</si>
  <si>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</si>
  <si>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</si>
  <si>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</si>
  <si>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</si>
  <si>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</si>
  <si>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</si>
  <si>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</si>
  <si>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</si>
  <si>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</si>
  <si>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</si>
  <si>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</si>
  <si>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</si>
  <si>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</si>
  <si>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</si>
  <si>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</si>
  <si>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</si>
  <si>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</si>
  <si>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</si>
  <si>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</si>
  <si>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</si>
  <si>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</si>
  <si>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</si>
  <si>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</si>
  <si>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</si>
  <si>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</si>
  <si>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</si>
  <si>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</si>
  <si>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</si>
  <si>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</si>
  <si>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</si>
  <si>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</si>
  <si>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</si>
  <si>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</si>
  <si>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</si>
  <si>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</si>
  <si>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</si>
  <si>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</si>
  <si>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</si>
  <si>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</si>
  <si>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</si>
  <si>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</si>
  <si>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</si>
  <si>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NW</t>
    <phoneticPr fontId="3" type="noConversion"/>
  </si>
  <si>
    <t>N</t>
    <phoneticPr fontId="3" type="noConversion"/>
  </si>
  <si>
    <t>S</t>
    <phoneticPr fontId="3" type="noConversion"/>
  </si>
  <si>
    <t>ALL</t>
    <phoneticPr fontId="3" type="noConversion"/>
  </si>
  <si>
    <t>KSP</t>
    <phoneticPr fontId="3" type="noConversion"/>
  </si>
  <si>
    <t>DIR-KSP</t>
    <phoneticPr fontId="3" type="noConversion"/>
  </si>
  <si>
    <t>1. 월령 40% 이하로 방풍막 제거</t>
    <phoneticPr fontId="3" type="noConversion"/>
  </si>
  <si>
    <t>KAMP</t>
    <phoneticPr fontId="3" type="noConversion"/>
  </si>
  <si>
    <t>TMT</t>
    <phoneticPr fontId="3" type="noConversion"/>
  </si>
  <si>
    <t>M_021862-021863:K</t>
    <phoneticPr fontId="3" type="noConversion"/>
  </si>
  <si>
    <t>1. [02:21-03:24] 구름에 의한 관측 대기</t>
    <phoneticPr fontId="3" type="noConversion"/>
  </si>
  <si>
    <t>M_021922-021923:K</t>
    <phoneticPr fontId="3" type="noConversion"/>
  </si>
  <si>
    <t>C_021819-021907</t>
    <phoneticPr fontId="3" type="noConversion"/>
  </si>
  <si>
    <t>2. [03:53-05:26]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</si>
</sst>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M13" sqref="M1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46013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67.432150313152391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2.7</v>
      </c>
      <c r="E9" s="8">
        <v>12.6</v>
      </c>
      <c r="F9" s="8">
        <v>15</v>
      </c>
      <c r="G9" s="35" t="s">
        <v>183</v>
      </c>
      <c r="H9" s="8">
        <v>0.6</v>
      </c>
      <c r="I9" s="35">
        <v>5.0999999999999996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0.18958333333333333</v>
      </c>
      <c r="D10" s="8"/>
      <c r="E10" s="8">
        <v>12.5</v>
      </c>
      <c r="F10" s="8">
        <v>24</v>
      </c>
      <c r="G10" s="114" t="s">
        <v>181</v>
      </c>
      <c r="H10" s="8">
        <v>0.2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0.36180555555555555</v>
      </c>
      <c r="D11" s="14">
        <v>1.3</v>
      </c>
      <c r="E11" s="14">
        <v>12.3</v>
      </c>
      <c r="F11" s="14">
        <v>28</v>
      </c>
      <c r="G11" s="114" t="s">
        <v>182</v>
      </c>
      <c r="H11" s="8">
        <v>4.3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24.332638888888891</v>
      </c>
      <c r="D12" s="18">
        <f>AVERAGE(D9:D11)</f>
        <v>2</v>
      </c>
      <c r="E12" s="18">
        <f>AVERAGE(E9:E11)</f>
        <v>12.466666666666669</v>
      </c>
      <c r="F12" s="19">
        <f>AVERAGE(F9:F11)</f>
        <v>22.333333333333332</v>
      </c>
      <c r="G12" s="20"/>
      <c r="H12" s="21">
        <f>AVERAGE(H9:H11)</f>
        <v>1.7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186</v>
      </c>
      <c r="H16" s="26" t="s">
        <v>188</v>
      </c>
      <c r="I16" s="26" t="s">
        <v>189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0.97638888888888886</v>
      </c>
      <c r="D17" s="27">
        <v>0.97777777777777775</v>
      </c>
      <c r="E17" s="27">
        <v>2.9166666666666664E-2</v>
      </c>
      <c r="F17" s="27">
        <v>5.2777777777777778E-2</v>
      </c>
      <c r="G17" s="27">
        <v>0.14166666666666666</v>
      </c>
      <c r="H17" s="27">
        <v>0.27986111111111112</v>
      </c>
      <c r="I17" s="27">
        <v>0.33888888888888885</v>
      </c>
      <c r="J17" s="27">
        <v>0.36180555555555555</v>
      </c>
      <c r="K17" s="27"/>
      <c r="L17" s="27"/>
      <c r="M17" s="27"/>
      <c r="N17" s="27"/>
      <c r="O17" s="27"/>
      <c r="P17" s="27">
        <v>0.3666666666666667</v>
      </c>
    </row>
    <row r="18" spans="2:16" ht="14.15" customHeight="1" x14ac:dyDescent="0.45">
      <c r="B18" s="34" t="s">
        <v>43</v>
      </c>
      <c r="C18" s="26">
        <v>21811</v>
      </c>
      <c r="D18" s="26">
        <v>21812</v>
      </c>
      <c r="E18" s="26">
        <v>21817</v>
      </c>
      <c r="F18" s="26">
        <v>21831</v>
      </c>
      <c r="G18" s="26">
        <v>21861</v>
      </c>
      <c r="H18" s="26">
        <v>21908</v>
      </c>
      <c r="I18" s="26">
        <v>21944</v>
      </c>
      <c r="J18" s="26">
        <v>21958</v>
      </c>
      <c r="K18" s="26"/>
      <c r="L18" s="26"/>
      <c r="M18" s="26"/>
      <c r="N18" s="26"/>
      <c r="O18" s="26"/>
      <c r="P18" s="26">
        <v>21963</v>
      </c>
    </row>
    <row r="19" spans="2:16" ht="14.15" customHeight="1" thickBot="1" x14ac:dyDescent="0.5">
      <c r="B19" s="13" t="s">
        <v>44</v>
      </c>
      <c r="C19" s="28"/>
      <c r="D19" s="26">
        <v>21816</v>
      </c>
      <c r="E19" s="29">
        <v>21830</v>
      </c>
      <c r="F19" s="29">
        <v>21860</v>
      </c>
      <c r="G19" s="29">
        <v>21907</v>
      </c>
      <c r="H19" s="29">
        <v>21943</v>
      </c>
      <c r="I19" s="29">
        <v>21957</v>
      </c>
      <c r="J19" s="29">
        <v>21962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</v>
      </c>
      <c r="F20" s="32">
        <f t="shared" si="0"/>
        <v>30</v>
      </c>
      <c r="G20" s="32">
        <f t="shared" si="0"/>
        <v>47</v>
      </c>
      <c r="H20" s="32">
        <f t="shared" si="0"/>
        <v>36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0.13541666666666666</v>
      </c>
      <c r="O30" s="44"/>
      <c r="P30" s="45">
        <f>SUM(C30:J30,L30:N30)</f>
        <v>0.28125</v>
      </c>
    </row>
    <row r="31" spans="2:16" ht="14.15" customHeight="1" x14ac:dyDescent="0.45">
      <c r="B31" s="36" t="s">
        <v>164</v>
      </c>
      <c r="C31" s="46"/>
      <c r="D31" s="7">
        <v>0.22708333333333333</v>
      </c>
      <c r="E31" s="7">
        <v>5.9027777777777783E-2</v>
      </c>
      <c r="F31" s="7"/>
      <c r="G31" s="7"/>
      <c r="H31" s="7"/>
      <c r="I31" s="7"/>
      <c r="J31" s="7"/>
      <c r="K31" s="7">
        <v>4.6527777777777779E-2</v>
      </c>
      <c r="L31" s="7"/>
      <c r="M31" s="7"/>
      <c r="N31" s="7"/>
      <c r="O31" s="47"/>
      <c r="P31" s="45">
        <f>SUM(C31:N31)</f>
        <v>0.33263888888888887</v>
      </c>
    </row>
    <row r="32" spans="2:16" ht="14.15" customHeight="1" x14ac:dyDescent="0.45">
      <c r="B32" s="36" t="s">
        <v>64</v>
      </c>
      <c r="C32" s="48"/>
      <c r="D32" s="49">
        <v>0.10833333333333334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0.10833333333333334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0.11874999999999999</v>
      </c>
      <c r="E34" s="108">
        <f t="shared" si="2"/>
        <v>5.9027777777777783E-2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0.22430555555555554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193</v>
      </c>
      <c r="D36" s="164"/>
      <c r="E36" s="163" t="s">
        <v>190</v>
      </c>
      <c r="F36" s="164"/>
      <c r="G36" s="163" t="s">
        <v>192</v>
      </c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 t="s">
        <v>194</v>
      </c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1.96</v>
      </c>
      <c r="E53" s="111"/>
      <c r="F53" s="111">
        <v>1.03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-165.3</v>
      </c>
      <c r="D72" s="59">
        <v>-165.6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-164.1</v>
      </c>
      <c r="D73" s="59">
        <v>-165.4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-189.8</v>
      </c>
      <c r="D74" s="59">
        <v>-192.4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-105.1</v>
      </c>
      <c r="D75" s="59">
        <v>-111.5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29.1</v>
      </c>
      <c r="D76" s="59">
        <v>26.5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24.9</v>
      </c>
      <c r="D77" s="59">
        <v>22.7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22.8</v>
      </c>
      <c r="D78" s="59">
        <v>20.8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21.3</v>
      </c>
      <c r="D79" s="59">
        <v>19.399999999999999</v>
      </c>
      <c r="E79" s="99" t="s">
        <v>151</v>
      </c>
      <c r="F79" s="59">
        <v>23.6</v>
      </c>
      <c r="G79" s="59">
        <v>14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9.7600000000000001E-5</v>
      </c>
      <c r="D80" s="63">
        <v>9.4300000000000002E-5</v>
      </c>
      <c r="E80" s="101" t="s">
        <v>156</v>
      </c>
      <c r="F80" s="60">
        <v>31.5</v>
      </c>
      <c r="G80" s="60">
        <v>28.2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187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2025-12-22T08:52:05Z</dcterms:modified>
</cp:coreProperties>
</file>