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C795A37F-7EB0-4FE1-B110-64BE783F434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<sst xmlns="http://schemas.openxmlformats.org/spreadsheetml/2006/main" count="213" uniqueCount="196">
  <si>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</si>
  <si>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</si>
  <si>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</si>
  <si>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</si>
  <si>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</si>
  <si>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</si>
  <si>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</si>
  <si>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</si>
  <si>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</si>
  <si>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</si>
  <si>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</si>
  <si>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</si>
  <si>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</si>
  <si>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</si>
  <si>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</si>
  <si>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</si>
  <si>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</si>
  <si>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</si>
  <si>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</si>
  <si>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</si>
  <si>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</si>
  <si>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</si>
  <si>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</si>
  <si>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</si>
  <si>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</si>
  <si>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</si>
  <si>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</si>
  <si>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</si>
  <si>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</si>
  <si>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</si>
  <si>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</si>
  <si>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</si>
  <si>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</si>
  <si>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</si>
  <si>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</si>
  <si>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</si>
  <si>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</si>
  <si>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</si>
  <si>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</si>
  <si>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</si>
  <si>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</si>
  <si>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</si>
  <si>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</si>
  <si>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</si>
  <si>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</si>
  <si>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</si>
  <si>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</si>
  <si>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</si>
  <si>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</si>
  <si>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</si>
  <si>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</si>
  <si>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</si>
  <si>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</si>
  <si>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</si>
  <si>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</si>
  <si>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</si>
  <si>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</si>
  <si>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</si>
  <si>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</si>
  <si>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</si>
  <si>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</si>
  <si>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</si>
  <si>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</si>
  <si>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</si>
  <si>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</si>
  <si>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</si>
  <si>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</si>
  <si>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</si>
  <si>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</si>
  <si>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</si>
  <si>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</si>
  <si>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</si>
  <si>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</si>
  <si>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</si>
  <si>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</si>
  <si>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</si>
  <si>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</si>
  <si>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</si>
  <si>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</si>
  <si>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</si>
  <si>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</si>
  <si>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</si>
  <si>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</si>
  <si>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</si>
  <si>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</si>
  <si>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</si>
  <si>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</si>
  <si>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</si>
  <si>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</si>
  <si>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</si>
  <si>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</si>
  <si>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</si>
  <si>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</si>
  <si>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</si>
  <si>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</si>
  <si>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</si>
  <si>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</si>
  <si>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</si>
  <si>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</si>
  <si>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</si>
  <si>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</si>
  <si>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</si>
  <si>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</si>
  <si>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</si>
  <si>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</si>
  <si>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</si>
  <si>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</si>
  <si>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</si>
  <si>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</si>
  <si>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</si>
  <si>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</si>
  <si>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</si>
  <si>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</si>
  <si>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</si>
  <si>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</si>
  <si>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</si>
  <si>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</si>
  <si>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</si>
  <si>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</si>
  <si>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</si>
  <si>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</si>
  <si>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</si>
  <si>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</si>
  <si>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</si>
  <si>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</si>
  <si>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</si>
  <si>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</si>
  <si>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</si>
  <si>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</si>
  <si>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</si>
  <si>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</si>
  <si>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</si>
  <si>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</si>
  <si>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</si>
  <si>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</si>
  <si>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</si>
  <si>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</si>
  <si>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</si>
  <si>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</si>
  <si>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</si>
  <si>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</si>
  <si>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</si>
  <si>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</si>
  <si>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</si>
  <si>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</si>
  <si>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</si>
  <si>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</si>
  <si>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</si>
  <si>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</si>
  <si>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</si>
  <si>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</si>
  <si>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</si>
  <si>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</si>
  <si>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</si>
  <si>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</si>
  <si>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</si>
  <si>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</si>
  <si>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</si>
  <si>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</si>
  <si>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</si>
  <si>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</si>
  <si>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</si>
  <si>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</si>
  <si>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</si>
  <si>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</si>
  <si>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</si>
  <si>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</si>
  <si>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</si>
  <si>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</si>
  <si>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</si>
  <si>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</si>
  <si>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</si>
  <si>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</si>
  <si>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</si>
  <si>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</si>
  <si>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</si>
  <si>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</si>
  <si>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</si>
  <si>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</si>
  <si>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</si>
  <si>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N</t>
    <phoneticPr fontId="3" type="noConversion"/>
  </si>
  <si>
    <t>S</t>
    <phoneticPr fontId="3" type="noConversion"/>
  </si>
  <si>
    <t>박다운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</si>
  <si>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</si>
  <si>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</si>
  <si>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</si>
  <si>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</si>
  <si>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M_019161-019162:N</t>
    <phoneticPr fontId="3" type="noConversion"/>
  </si>
  <si>
    <t>M_019219-019221:K</t>
    <phoneticPr fontId="3" type="noConversion"/>
  </si>
  <si>
    <t>M_019224-019225:K</t>
    <phoneticPr fontId="3" type="noConversion"/>
  </si>
  <si>
    <t>M_019233-019234:M</t>
    <phoneticPr fontId="3" type="noConversion"/>
  </si>
  <si>
    <t>L_019364-019369</t>
    <phoneticPr fontId="3" type="noConversion"/>
  </si>
  <si>
    <t>30s/20k 40s/19k</t>
    <phoneticPr fontId="3" type="noConversion"/>
  </si>
  <si>
    <t>30s/23k 40s/21k 50s/19k</t>
    <phoneticPr fontId="3" type="noConversion"/>
  </si>
  <si>
    <t>50s/8k 40s/8k 30s/9k</t>
    <phoneticPr fontId="3" type="noConversion"/>
  </si>
  <si>
    <t>50s/15k 40s/18k 30s/23k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</si>
</sst>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46002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1.5972222222222224E-2</v>
      </c>
      <c r="D9" s="8">
        <v>1.7</v>
      </c>
      <c r="E9" s="8">
        <v>14.8</v>
      </c>
      <c r="F9" s="8">
        <v>28</v>
      </c>
      <c r="G9" s="35" t="s">
        <v>180</v>
      </c>
      <c r="H9" s="8">
        <v>0.6</v>
      </c>
      <c r="I9" s="35">
        <v>65.5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0.15</v>
      </c>
      <c r="D10" s="8">
        <v>1.4</v>
      </c>
      <c r="E10" s="8">
        <v>13.5</v>
      </c>
      <c r="F10" s="8">
        <v>38</v>
      </c>
      <c r="G10" s="114" t="s">
        <v>180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0.36805555555555558</v>
      </c>
      <c r="D11" s="14">
        <v>1.5</v>
      </c>
      <c r="E11" s="14">
        <v>11.4</v>
      </c>
      <c r="F11" s="14">
        <v>53</v>
      </c>
      <c r="G11" s="114" t="s">
        <v>181</v>
      </c>
      <c r="H11" s="8">
        <v>1.2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24.352083333333336</v>
      </c>
      <c r="D12" s="18">
        <f>AVERAGE(D9:D11)</f>
        <v>1.5333333333333332</v>
      </c>
      <c r="E12" s="18">
        <f>AVERAGE(E9:E11)</f>
        <v>13.233333333333334</v>
      </c>
      <c r="F12" s="19">
        <f>AVERAGE(F9:F11)</f>
        <v>39.666666666666664</v>
      </c>
      <c r="G12" s="20"/>
      <c r="H12" s="21">
        <f>AVERAGE(H9:H11)</f>
        <v>0.93333333333333324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186</v>
      </c>
      <c r="I16" s="26" t="s">
        <v>178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0.97499999999999998</v>
      </c>
      <c r="D17" s="27">
        <v>0.97777777777777775</v>
      </c>
      <c r="E17" s="27">
        <v>1.5972222222222224E-2</v>
      </c>
      <c r="F17" s="27">
        <v>4.3055555555555562E-2</v>
      </c>
      <c r="G17" s="27">
        <v>0.13472222222222222</v>
      </c>
      <c r="H17" s="27">
        <v>0.27291666666666664</v>
      </c>
      <c r="I17" s="27">
        <v>0.33611111111111108</v>
      </c>
      <c r="J17" s="27">
        <v>0.36805555555555558</v>
      </c>
      <c r="K17" s="27"/>
      <c r="L17" s="27"/>
      <c r="M17" s="27"/>
      <c r="N17" s="27"/>
      <c r="O17" s="27"/>
      <c r="P17" s="27">
        <v>0.39930555555555558</v>
      </c>
    </row>
    <row r="18" spans="2:16" ht="14.15" customHeight="1" x14ac:dyDescent="0.45">
      <c r="B18" s="34" t="s">
        <v>43</v>
      </c>
      <c r="C18" s="26">
        <v>19140</v>
      </c>
      <c r="D18" s="26">
        <v>19141</v>
      </c>
      <c r="E18" s="26">
        <v>19151</v>
      </c>
      <c r="F18" s="26">
        <v>19166</v>
      </c>
      <c r="G18" s="26">
        <v>19228</v>
      </c>
      <c r="H18" s="26">
        <v>19320</v>
      </c>
      <c r="I18" s="26">
        <v>19360</v>
      </c>
      <c r="J18" s="26">
        <v>19372</v>
      </c>
      <c r="K18" s="26"/>
      <c r="L18" s="26"/>
      <c r="M18" s="26"/>
      <c r="N18" s="26"/>
      <c r="O18" s="26"/>
      <c r="P18" s="26">
        <v>19384</v>
      </c>
    </row>
    <row r="19" spans="2:16" ht="14.15" customHeight="1" thickBot="1" x14ac:dyDescent="0.5">
      <c r="B19" s="13" t="s">
        <v>44</v>
      </c>
      <c r="C19" s="28"/>
      <c r="D19" s="26">
        <v>19150</v>
      </c>
      <c r="E19" s="29">
        <v>19165</v>
      </c>
      <c r="F19" s="29">
        <v>19227</v>
      </c>
      <c r="G19" s="29">
        <v>19619</v>
      </c>
      <c r="H19" s="29">
        <v>19359</v>
      </c>
      <c r="I19" s="29">
        <v>19371</v>
      </c>
      <c r="J19" s="29">
        <v>19383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10</v>
      </c>
      <c r="E20" s="32">
        <f t="shared" si="0"/>
        <v>15</v>
      </c>
      <c r="F20" s="32">
        <f t="shared" si="0"/>
        <v>62</v>
      </c>
      <c r="G20" s="32">
        <f t="shared" si="0"/>
        <v>392</v>
      </c>
      <c r="H20" s="32">
        <f t="shared" si="0"/>
        <v>40</v>
      </c>
      <c r="I20" s="32">
        <f t="shared" si="0"/>
        <v>12</v>
      </c>
      <c r="J20" s="32">
        <f t="shared" ref="J20:O20" si="1">IF(ISNUMBER(J18),J19-J18+1,"")</f>
        <v>12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8.3333333333333332E-3</v>
      </c>
      <c r="D23" s="116">
        <v>9.7222222222222224E-3</v>
      </c>
      <c r="E23" s="113" t="s">
        <v>173</v>
      </c>
      <c r="F23" s="160" t="s">
        <v>192</v>
      </c>
      <c r="G23" s="161"/>
      <c r="H23" s="161"/>
      <c r="I23" s="162"/>
      <c r="J23" s="116">
        <v>0.36805555555555558</v>
      </c>
      <c r="K23" s="116">
        <v>0.37152777777777773</v>
      </c>
      <c r="L23" s="113" t="s">
        <v>174</v>
      </c>
      <c r="M23" s="176" t="s">
        <v>194</v>
      </c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>
        <v>1.1111111111111112E-2</v>
      </c>
      <c r="D25" s="116">
        <v>1.3194444444444444E-2</v>
      </c>
      <c r="E25" s="113" t="s">
        <v>176</v>
      </c>
      <c r="F25" s="160" t="s">
        <v>193</v>
      </c>
      <c r="G25" s="161"/>
      <c r="H25" s="161"/>
      <c r="I25" s="162"/>
      <c r="J25" s="116">
        <v>0.37291666666666662</v>
      </c>
      <c r="K25" s="116">
        <v>0.3756944444444445</v>
      </c>
      <c r="L25" s="113" t="s">
        <v>175</v>
      </c>
      <c r="M25" s="176" t="s">
        <v>195</v>
      </c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0.13749999999999998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0.2298611111111111</v>
      </c>
      <c r="E31" s="7">
        <v>6.3194444444444442E-2</v>
      </c>
      <c r="F31" s="7"/>
      <c r="G31" s="7"/>
      <c r="H31" s="7"/>
      <c r="I31" s="7"/>
      <c r="J31" s="7"/>
      <c r="K31" s="7">
        <v>5.9027777777777783E-2</v>
      </c>
      <c r="L31" s="7"/>
      <c r="M31" s="7"/>
      <c r="N31" s="7"/>
      <c r="O31" s="47"/>
      <c r="P31" s="45">
        <f>SUM(C31:N31)</f>
        <v>0.3520833333333333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0.2298611111111111</v>
      </c>
      <c r="E34" s="108">
        <f t="shared" si="2"/>
        <v>6.3194444444444442E-2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5.9027777777777783E-2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0.3520833333333333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187</v>
      </c>
      <c r="D36" s="164"/>
      <c r="E36" s="163" t="s">
        <v>188</v>
      </c>
      <c r="F36" s="164"/>
      <c r="G36" s="163" t="s">
        <v>189</v>
      </c>
      <c r="H36" s="164"/>
      <c r="I36" s="163" t="s">
        <v>190</v>
      </c>
      <c r="J36" s="164"/>
      <c r="K36" s="163" t="s">
        <v>191</v>
      </c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1.18</v>
      </c>
      <c r="E53" s="111">
        <v>0.78</v>
      </c>
      <c r="F53" s="111">
        <v>0.99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-163.69999999999999</v>
      </c>
      <c r="D72" s="59">
        <v>-165.5</v>
      </c>
      <c r="E72" s="99" t="s">
        <v>117</v>
      </c>
      <c r="F72" s="59">
        <v>21.7</v>
      </c>
      <c r="G72" s="59">
        <v>18.5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-164.9</v>
      </c>
      <c r="E73" s="101" t="s">
        <v>121</v>
      </c>
      <c r="F73" s="60">
        <v>31.9</v>
      </c>
      <c r="G73" s="60">
        <v>30.9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-189.2</v>
      </c>
      <c r="D74" s="59">
        <v>-191.5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-100.1</v>
      </c>
      <c r="D75" s="59">
        <v>-110.8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32.299999999999997</v>
      </c>
      <c r="D76" s="59">
        <v>27.7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27.5</v>
      </c>
      <c r="D77" s="59">
        <v>23.6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25.3</v>
      </c>
      <c r="D78" s="59">
        <v>21.6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23.7</v>
      </c>
      <c r="D79" s="59">
        <v>20.100000000000001</v>
      </c>
      <c r="E79" s="99" t="s">
        <v>151</v>
      </c>
      <c r="F79" s="59">
        <v>26</v>
      </c>
      <c r="G79" s="59">
        <v>15.3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9.4400000000000004E-5</v>
      </c>
      <c r="D80" s="63">
        <v>9.5000000000000005E-5</v>
      </c>
      <c r="E80" s="101" t="s">
        <v>156</v>
      </c>
      <c r="F80" s="60">
        <v>17.5</v>
      </c>
      <c r="G80" s="60">
        <v>49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>
        <v>21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2025-12-11T09:41:41Z</dcterms:modified>
</cp:coreProperties>
</file>