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A04E76A3-3B91-48BA-BDD2-88A3DD4C5F5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<sst xmlns="http://schemas.openxmlformats.org/spreadsheetml/2006/main" count="209" uniqueCount="192">
  <si>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</si>
  <si>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</si>
  <si>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</si>
  <si>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</si>
  <si>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</si>
  <si>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</si>
  <si>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</si>
  <si>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</si>
  <si>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</si>
  <si>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</si>
  <si>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</si>
  <si>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</si>
  <si>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</si>
  <si>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</si>
  <si>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</si>
  <si>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</si>
  <si>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</si>
  <si>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</si>
  <si>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</si>
  <si>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</si>
  <si>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</si>
  <si>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</si>
  <si>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</si>
  <si>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</si>
  <si>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</si>
  <si>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</si>
  <si>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</si>
  <si>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</si>
  <si>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</si>
  <si>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</si>
  <si>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</si>
  <si>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</si>
  <si>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</si>
  <si>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</si>
  <si>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</si>
  <si>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</si>
  <si>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</si>
  <si>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</si>
  <si>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</si>
  <si>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</si>
  <si>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</si>
  <si>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</si>
  <si>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</si>
  <si>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</si>
  <si>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</si>
  <si>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</si>
  <si>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</si>
  <si>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</si>
  <si>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</si>
  <si>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</si>
  <si>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</si>
  <si>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</si>
  <si>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</si>
  <si>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</si>
  <si>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</si>
  <si>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</si>
  <si>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</si>
  <si>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</si>
  <si>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</si>
  <si>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</si>
  <si>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</si>
  <si>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</si>
  <si>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</si>
  <si>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</si>
  <si>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</si>
  <si>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</si>
  <si>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</si>
  <si>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</si>
  <si>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</si>
  <si>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</si>
  <si>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</si>
  <si>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</si>
  <si>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</si>
  <si>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</si>
  <si>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</si>
  <si>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</si>
  <si>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</si>
  <si>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</si>
  <si>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</si>
  <si>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</si>
  <si>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</si>
  <si>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</si>
  <si>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</si>
  <si>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</si>
  <si>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</si>
  <si>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</si>
  <si>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</si>
  <si>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</si>
  <si>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</si>
  <si>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</si>
  <si>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</si>
  <si>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</si>
  <si>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</si>
  <si>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</si>
  <si>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</si>
  <si>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</si>
  <si>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</si>
  <si>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</si>
  <si>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</si>
  <si>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</si>
  <si>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</si>
  <si>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</si>
  <si>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</si>
  <si>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</si>
  <si>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</si>
  <si>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</si>
  <si>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</si>
  <si>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</si>
  <si>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</si>
  <si>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</si>
  <si>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</si>
  <si>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</si>
  <si>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</si>
  <si>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</si>
  <si>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</si>
  <si>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</si>
  <si>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</si>
  <si>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</si>
  <si>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</si>
  <si>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</si>
  <si>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</si>
  <si>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</si>
  <si>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</si>
  <si>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</si>
  <si>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</si>
  <si>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</si>
  <si>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</si>
  <si>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</si>
  <si>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</si>
  <si>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</si>
  <si>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</si>
  <si>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</si>
  <si>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</si>
  <si>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</si>
  <si>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</si>
  <si>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</si>
  <si>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</si>
  <si>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</si>
  <si>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</si>
  <si>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</si>
  <si>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</si>
  <si>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</si>
  <si>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</si>
  <si>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</si>
  <si>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</si>
  <si>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</si>
  <si>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</si>
  <si>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</si>
  <si>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</si>
  <si>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</si>
  <si>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</si>
  <si>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</si>
  <si>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</si>
  <si>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</si>
  <si>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</si>
  <si>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</si>
  <si>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</si>
  <si>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</si>
  <si>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</si>
  <si>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</si>
  <si>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</si>
  <si>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</si>
  <si>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</si>
  <si>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</si>
  <si>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</si>
  <si>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</si>
  <si>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</si>
  <si>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</si>
  <si>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</si>
  <si>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</si>
  <si>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</si>
  <si>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</si>
  <si>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</si>
  <si>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</si>
  <si>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</si>
  <si>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</si>
  <si>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</si>
  <si>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</si>
  <si>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</si>
  <si>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</si>
  <si>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</si>
  <si>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N</t>
    <phoneticPr fontId="3" type="noConversion"/>
  </si>
  <si>
    <t>S</t>
    <phoneticPr fontId="3" type="noConversion"/>
  </si>
  <si>
    <t>박다운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</si>
  <si>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</si>
  <si>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</si>
  <si>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</si>
  <si>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</si>
  <si>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M_018943</t>
    <phoneticPr fontId="3" type="noConversion"/>
  </si>
  <si>
    <t>30s/27k 40s/22k 50s/18k</t>
    <phoneticPr fontId="3" type="noConversion"/>
  </si>
  <si>
    <t>30s/30k 40s/29k 50s/26k</t>
    <phoneticPr fontId="3" type="noConversion"/>
  </si>
  <si>
    <t xml:space="preserve">1. [UT 06:40] 지진 발생 : Huasco로부터 46km, 진도 5.2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</si>
</sst>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F66" sqref="F6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46001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1.8749999999999999E-2</v>
      </c>
      <c r="D9" s="8">
        <v>1.3</v>
      </c>
      <c r="E9" s="8">
        <v>14</v>
      </c>
      <c r="F9" s="8">
        <v>50</v>
      </c>
      <c r="G9" s="35" t="s">
        <v>181</v>
      </c>
      <c r="H9" s="8">
        <v>0.1</v>
      </c>
      <c r="I9" s="35">
        <v>75.2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0.1763888888888889</v>
      </c>
      <c r="D10" s="8">
        <v>1.3</v>
      </c>
      <c r="E10" s="8">
        <v>13.7</v>
      </c>
      <c r="F10" s="8">
        <v>35</v>
      </c>
      <c r="G10" s="114" t="s">
        <v>182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0.3576388888888889</v>
      </c>
      <c r="D11" s="14">
        <v>1.2</v>
      </c>
      <c r="E11" s="14">
        <v>13.8</v>
      </c>
      <c r="F11" s="14">
        <v>30</v>
      </c>
      <c r="G11" s="114" t="s">
        <v>182</v>
      </c>
      <c r="H11" s="8">
        <v>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24.338888888888889</v>
      </c>
      <c r="D12" s="18">
        <f>AVERAGE(D9:D11)</f>
        <v>1.2666666666666666</v>
      </c>
      <c r="E12" s="18">
        <f>AVERAGE(E9:E11)</f>
        <v>13.833333333333334</v>
      </c>
      <c r="F12" s="19">
        <f>AVERAGE(F9:F11)</f>
        <v>38.333333333333336</v>
      </c>
      <c r="G12" s="20"/>
      <c r="H12" s="21">
        <f>AVERAGE(H9:H11)</f>
        <v>0.96666666666666667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186</v>
      </c>
      <c r="H16" s="26" t="s">
        <v>187</v>
      </c>
      <c r="I16" s="26" t="s">
        <v>178</v>
      </c>
      <c r="J16" s="26" t="s">
        <v>184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0.95208333333333339</v>
      </c>
      <c r="D17" s="27">
        <v>0.95694444444444438</v>
      </c>
      <c r="E17" s="27">
        <v>1.8749999999999999E-2</v>
      </c>
      <c r="F17" s="27">
        <v>3.8194444444444441E-2</v>
      </c>
      <c r="G17" s="27">
        <v>0.13472222222222222</v>
      </c>
      <c r="H17" s="27">
        <v>0.27430555555555552</v>
      </c>
      <c r="I17" s="27">
        <v>0.33680555555555558</v>
      </c>
      <c r="J17" s="27">
        <v>0.3576388888888889</v>
      </c>
      <c r="K17" s="27"/>
      <c r="L17" s="27"/>
      <c r="M17" s="27"/>
      <c r="N17" s="27"/>
      <c r="O17" s="27"/>
      <c r="P17" s="27">
        <v>0.3611111111111111</v>
      </c>
    </row>
    <row r="18" spans="2:16" ht="14.15" customHeight="1" x14ac:dyDescent="0.45">
      <c r="B18" s="34" t="s">
        <v>43</v>
      </c>
      <c r="C18" s="26">
        <v>18836</v>
      </c>
      <c r="D18" s="26">
        <v>18837</v>
      </c>
      <c r="E18" s="26">
        <v>18848</v>
      </c>
      <c r="F18" s="26">
        <v>18860</v>
      </c>
      <c r="G18" s="26">
        <v>18927</v>
      </c>
      <c r="H18" s="26">
        <v>19021</v>
      </c>
      <c r="I18" s="26">
        <v>19057</v>
      </c>
      <c r="J18" s="26">
        <v>19069</v>
      </c>
      <c r="K18" s="26"/>
      <c r="L18" s="26"/>
      <c r="M18" s="26"/>
      <c r="N18" s="26"/>
      <c r="O18" s="26"/>
      <c r="P18" s="26">
        <v>19094</v>
      </c>
    </row>
    <row r="19" spans="2:16" ht="14.15" customHeight="1" thickBot="1" x14ac:dyDescent="0.5">
      <c r="B19" s="13" t="s">
        <v>44</v>
      </c>
      <c r="C19" s="28"/>
      <c r="D19" s="26">
        <v>18847</v>
      </c>
      <c r="E19" s="29">
        <v>18859</v>
      </c>
      <c r="F19" s="29">
        <v>18926</v>
      </c>
      <c r="G19" s="29">
        <v>19020</v>
      </c>
      <c r="H19" s="29">
        <v>19056</v>
      </c>
      <c r="I19" s="29">
        <v>19068</v>
      </c>
      <c r="J19" s="29">
        <v>19093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67</v>
      </c>
      <c r="G20" s="32">
        <f t="shared" si="0"/>
        <v>94</v>
      </c>
      <c r="H20" s="32">
        <f t="shared" si="0"/>
        <v>36</v>
      </c>
      <c r="I20" s="32">
        <f t="shared" si="0"/>
        <v>12</v>
      </c>
      <c r="J20" s="32">
        <f t="shared" ref="J20:O20" si="1">IF(ISNUMBER(J18),J19-J18+1,"")</f>
        <v>25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6.2499999999999995E-3</v>
      </c>
      <c r="D24" s="116">
        <v>9.7222222222222224E-3</v>
      </c>
      <c r="E24" s="113" t="s">
        <v>175</v>
      </c>
      <c r="F24" s="160" t="s">
        <v>189</v>
      </c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1.1111111111111112E-2</v>
      </c>
      <c r="D26" s="116">
        <v>1.3888888888888888E-2</v>
      </c>
      <c r="E26" s="113" t="s">
        <v>174</v>
      </c>
      <c r="F26" s="160" t="s">
        <v>190</v>
      </c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0.13749999999999998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0.23611111111111113</v>
      </c>
      <c r="E31" s="7">
        <v>6.25E-2</v>
      </c>
      <c r="F31" s="7"/>
      <c r="G31" s="7"/>
      <c r="H31" s="7"/>
      <c r="I31" s="7"/>
      <c r="J31" s="7"/>
      <c r="K31" s="7">
        <v>4.027777777777778E-2</v>
      </c>
      <c r="L31" s="7"/>
      <c r="M31" s="7"/>
      <c r="N31" s="7"/>
      <c r="O31" s="47"/>
      <c r="P31" s="45">
        <f>SUM(C31:N31)</f>
        <v>0.33888888888888896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0.23611111111111113</v>
      </c>
      <c r="E34" s="108">
        <f t="shared" si="2"/>
        <v>6.25E-2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4.027777777777778E-2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0.33888888888888896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188</v>
      </c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191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1.26</v>
      </c>
      <c r="E53" s="111">
        <v>0.94</v>
      </c>
      <c r="F53" s="111">
        <v>0.95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-163.30000000000001</v>
      </c>
      <c r="D72" s="59">
        <v>-165.3</v>
      </c>
      <c r="E72" s="99" t="s">
        <v>117</v>
      </c>
      <c r="F72" s="59">
        <v>21.5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-162.30000000000001</v>
      </c>
      <c r="D73" s="59">
        <v>-165</v>
      </c>
      <c r="E73" s="101" t="s">
        <v>121</v>
      </c>
      <c r="F73" s="60">
        <v>26.5</v>
      </c>
      <c r="G73" s="60">
        <v>26.3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-189.2</v>
      </c>
      <c r="D74" s="59">
        <v>-191.7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-100.7</v>
      </c>
      <c r="D75" s="59">
        <v>-110.3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32.1</v>
      </c>
      <c r="D76" s="59">
        <v>27.4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27.7</v>
      </c>
      <c r="D77" s="59">
        <v>23.6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25.6</v>
      </c>
      <c r="D78" s="59">
        <v>21.6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24.1</v>
      </c>
      <c r="D79" s="59">
        <v>20.3</v>
      </c>
      <c r="E79" s="99" t="s">
        <v>151</v>
      </c>
      <c r="F79" s="59">
        <v>25</v>
      </c>
      <c r="G79" s="59">
        <v>15.9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1.06E-4</v>
      </c>
      <c r="D80" s="63">
        <v>9.3499999999999996E-5</v>
      </c>
      <c r="E80" s="101" t="s">
        <v>156</v>
      </c>
      <c r="F80" s="60">
        <v>33.799999999999997</v>
      </c>
      <c r="G80" s="60">
        <v>31.2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2025-12-10T08:59:24Z</dcterms:modified>
</cp:coreProperties>
</file>