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4A3E4979-F19E-41A2-9732-4DEB08A9965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<sst xmlns="http://schemas.openxmlformats.org/spreadsheetml/2006/main" count="205" uniqueCount="188">
  <si>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</si>
  <si>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</si>
  <si>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</si>
  <si>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</si>
  <si>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</si>
  <si>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</si>
  <si>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</si>
  <si>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</si>
  <si>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</si>
  <si>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</si>
  <si>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</si>
  <si>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</si>
  <si>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</si>
  <si>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</si>
  <si>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</si>
  <si>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</si>
  <si>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</si>
  <si>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</si>
  <si>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</si>
  <si>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</si>
  <si>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</si>
  <si>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</si>
  <si>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</si>
  <si>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</si>
  <si>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</si>
  <si>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</si>
  <si>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</si>
  <si>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</si>
  <si>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</si>
  <si>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</si>
  <si>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</si>
  <si>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</si>
  <si>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</si>
  <si>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</si>
  <si>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</si>
  <si>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</si>
  <si>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</si>
  <si>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</si>
  <si>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</si>
  <si>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</si>
  <si>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</si>
  <si>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</si>
  <si>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</si>
  <si>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</si>
  <si>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</si>
  <si>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</si>
  <si>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</si>
  <si>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</si>
  <si>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</si>
  <si>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</si>
  <si>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</si>
  <si>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</si>
  <si>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</si>
  <si>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</si>
  <si>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</si>
  <si>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</si>
  <si>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</si>
  <si>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</si>
  <si>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</si>
  <si>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</si>
  <si>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</si>
  <si>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</si>
  <si>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</si>
  <si>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</si>
  <si>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</si>
  <si>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</si>
  <si>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</si>
  <si>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</si>
  <si>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</si>
  <si>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</si>
  <si>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</si>
  <si>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</si>
  <si>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</si>
  <si>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</si>
  <si>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</si>
  <si>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</si>
  <si>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</si>
  <si>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</si>
  <si>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</si>
  <si>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</si>
  <si>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</si>
  <si>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</si>
  <si>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</si>
  <si>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</si>
  <si>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</si>
  <si>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</si>
  <si>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</si>
  <si>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</si>
  <si>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</si>
  <si>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</si>
  <si>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</si>
  <si>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</si>
  <si>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</si>
  <si>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</si>
  <si>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</si>
  <si>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</si>
  <si>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</si>
  <si>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</si>
  <si>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</si>
  <si>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</si>
  <si>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</si>
  <si>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</si>
  <si>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</si>
  <si>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</si>
  <si>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</si>
  <si>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</si>
  <si>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</si>
  <si>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</si>
  <si>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</si>
  <si>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</si>
  <si>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</si>
  <si>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</si>
  <si>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</si>
  <si>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</si>
  <si>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</si>
  <si>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</si>
  <si>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</si>
  <si>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</si>
  <si>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</si>
  <si>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</si>
  <si>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</si>
  <si>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</si>
  <si>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</si>
  <si>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</si>
  <si>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</si>
  <si>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</si>
  <si>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</si>
  <si>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</si>
  <si>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</si>
  <si>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</si>
  <si>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</si>
  <si>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</si>
  <si>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</si>
  <si>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</si>
  <si>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</si>
  <si>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</si>
  <si>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</si>
  <si>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</si>
  <si>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</si>
  <si>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</si>
  <si>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</si>
  <si>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</si>
  <si>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</si>
  <si>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</si>
  <si>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</si>
  <si>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</si>
  <si>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</si>
  <si>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</si>
  <si>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</si>
  <si>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</si>
  <si>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</si>
  <si>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</si>
  <si>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</si>
  <si>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</si>
  <si>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</si>
  <si>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</si>
  <si>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</si>
  <si>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</si>
  <si>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</si>
  <si>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</si>
  <si>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</si>
  <si>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</si>
  <si>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</si>
  <si>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</si>
  <si>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</si>
  <si>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</si>
  <si>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</si>
  <si>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</si>
  <si>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</si>
  <si>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</si>
  <si>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</si>
  <si>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</si>
  <si>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</si>
  <si>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</si>
  <si>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</si>
  <si>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</si>
  <si>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</si>
  <si>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</si>
  <si>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</si>
  <si>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</si>
  <si>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1. 월령 40% 이상으로 방풍막 설치</t>
    <phoneticPr fontId="3" type="noConversion"/>
  </si>
  <si>
    <t>N</t>
    <phoneticPr fontId="3" type="noConversion"/>
  </si>
  <si>
    <t>박다운</t>
    <phoneticPr fontId="3" type="noConversion"/>
  </si>
  <si>
    <t>W</t>
    <phoneticPr fontId="3" type="noConversion"/>
  </si>
  <si>
    <t>ALL</t>
    <phoneticPr fontId="3" type="noConversion"/>
  </si>
  <si>
    <t>SITE-KSP</t>
    <phoneticPr fontId="3" type="noConversion"/>
  </si>
  <si>
    <t>50s/5k 40s/5k 30s/6k</t>
    <phoneticPr fontId="3" type="noConversion"/>
  </si>
  <si>
    <t>50s/10k 40s/13k 30s/15k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</si>
</sst>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45998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1.5972222222222224E-2</v>
      </c>
      <c r="D9" s="8">
        <v>1.7</v>
      </c>
      <c r="E9" s="8">
        <v>14.6</v>
      </c>
      <c r="F9" s="8">
        <v>34</v>
      </c>
      <c r="G9" s="35" t="s">
        <v>181</v>
      </c>
      <c r="H9" s="8">
        <v>1.9</v>
      </c>
      <c r="I9" s="35">
        <v>96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0.17361111111111113</v>
      </c>
      <c r="D10" s="8">
        <v>1.4</v>
      </c>
      <c r="E10" s="8">
        <v>10.8</v>
      </c>
      <c r="F10" s="8">
        <v>56</v>
      </c>
      <c r="G10" s="114" t="s">
        <v>181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0.36805555555555558</v>
      </c>
      <c r="D11" s="14">
        <v>1.2</v>
      </c>
      <c r="E11" s="14">
        <v>12.1</v>
      </c>
      <c r="F11" s="14">
        <v>39</v>
      </c>
      <c r="G11" s="114" t="s">
        <v>183</v>
      </c>
      <c r="H11" s="8">
        <v>0.1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24.352083333333336</v>
      </c>
      <c r="D12" s="18">
        <f>AVERAGE(D9:D11)</f>
        <v>1.4333333333333333</v>
      </c>
      <c r="E12" s="18">
        <f>AVERAGE(E9:E11)</f>
        <v>12.5</v>
      </c>
      <c r="F12" s="19">
        <f>AVERAGE(F9:F11)</f>
        <v>43</v>
      </c>
      <c r="G12" s="20"/>
      <c r="H12" s="21">
        <f>AVERAGE(H9:H11)</f>
        <v>0.79999999999999993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178</v>
      </c>
      <c r="H16" s="26" t="s">
        <v>184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0.96180555555555547</v>
      </c>
      <c r="D17" s="27">
        <v>0.96527777777777779</v>
      </c>
      <c r="E17" s="27">
        <v>1.5972222222222224E-2</v>
      </c>
      <c r="F17" s="27">
        <v>3.5416666666666666E-2</v>
      </c>
      <c r="G17" s="27">
        <v>0.3347222222222222</v>
      </c>
      <c r="H17" s="27">
        <v>0.36805555555555558</v>
      </c>
      <c r="I17" s="27"/>
      <c r="J17" s="27"/>
      <c r="K17" s="27"/>
      <c r="L17" s="27"/>
      <c r="M17" s="27"/>
      <c r="N17" s="27"/>
      <c r="O17" s="27"/>
      <c r="P17" s="27">
        <v>0.38055555555555554</v>
      </c>
    </row>
    <row r="18" spans="2:16" ht="14.15" customHeight="1" x14ac:dyDescent="0.45">
      <c r="B18" s="34" t="s">
        <v>43</v>
      </c>
      <c r="C18" s="26">
        <v>18102</v>
      </c>
      <c r="D18" s="26">
        <v>18103</v>
      </c>
      <c r="E18" s="26">
        <v>18108</v>
      </c>
      <c r="F18" s="26">
        <v>18120</v>
      </c>
      <c r="G18" s="26">
        <v>18322</v>
      </c>
      <c r="H18" s="26">
        <v>18335</v>
      </c>
      <c r="I18" s="26"/>
      <c r="J18" s="26"/>
      <c r="K18" s="26"/>
      <c r="L18" s="26"/>
      <c r="M18" s="26"/>
      <c r="N18" s="26"/>
      <c r="O18" s="26"/>
      <c r="P18" s="26">
        <v>18346</v>
      </c>
    </row>
    <row r="19" spans="2:16" ht="14.15" customHeight="1" thickBot="1" x14ac:dyDescent="0.5">
      <c r="B19" s="13" t="s">
        <v>44</v>
      </c>
      <c r="C19" s="28"/>
      <c r="D19" s="26">
        <v>18107</v>
      </c>
      <c r="E19" s="29">
        <v>18119</v>
      </c>
      <c r="F19" s="29">
        <v>18321</v>
      </c>
      <c r="G19" s="29">
        <v>18334</v>
      </c>
      <c r="H19" s="29">
        <v>18345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12</v>
      </c>
      <c r="F20" s="32">
        <f t="shared" si="0"/>
        <v>202</v>
      </c>
      <c r="G20" s="32">
        <f t="shared" si="0"/>
        <v>13</v>
      </c>
      <c r="H20" s="32">
        <f t="shared" si="0"/>
        <v>11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>
        <v>0.36805555555555558</v>
      </c>
      <c r="K23" s="116">
        <v>0.37083333333333335</v>
      </c>
      <c r="L23" s="113" t="s">
        <v>174</v>
      </c>
      <c r="M23" s="176" t="s">
        <v>186</v>
      </c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>
        <v>0.37291666666666662</v>
      </c>
      <c r="K25" s="116">
        <v>0.3756944444444445</v>
      </c>
      <c r="L25" s="113" t="s">
        <v>175</v>
      </c>
      <c r="M25" s="176" t="s">
        <v>187</v>
      </c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0.28541666666666665</v>
      </c>
      <c r="N30" s="42"/>
      <c r="O30" s="44"/>
      <c r="P30" s="45">
        <f>SUM(C30:J30,L30:N30)</f>
        <v>0.28541666666666665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5.2777777777777778E-2</v>
      </c>
      <c r="L31" s="7"/>
      <c r="M31" s="7">
        <v>0.29930555555555555</v>
      </c>
      <c r="N31" s="7"/>
      <c r="O31" s="47"/>
      <c r="P31" s="45">
        <f>SUM(C31:N31)</f>
        <v>0.3520833333333333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5.2777777777777778E-2</v>
      </c>
      <c r="L34" s="108">
        <f t="shared" si="2"/>
        <v>0</v>
      </c>
      <c r="M34" s="108">
        <f t="shared" si="2"/>
        <v>0.29930555555555555</v>
      </c>
      <c r="N34" s="108">
        <f t="shared" si="2"/>
        <v>0</v>
      </c>
      <c r="O34" s="112"/>
      <c r="P34" s="109">
        <f>P31-P32-P33</f>
        <v>0.3520833333333333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/>
      <c r="D36" s="164"/>
      <c r="E36" s="163"/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1.49</v>
      </c>
      <c r="E53" s="111">
        <v>1.06</v>
      </c>
      <c r="F53" s="111">
        <v>1.24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-164.1</v>
      </c>
      <c r="D72" s="59">
        <v>-166.1</v>
      </c>
      <c r="E72" s="99" t="s">
        <v>117</v>
      </c>
      <c r="F72" s="59">
        <v>19.5</v>
      </c>
      <c r="G72" s="59">
        <v>17.899999999999999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-163.19999999999999</v>
      </c>
      <c r="D73" s="59">
        <v>-165.4</v>
      </c>
      <c r="E73" s="101" t="s">
        <v>121</v>
      </c>
      <c r="F73" s="60">
        <v>36</v>
      </c>
      <c r="G73" s="60">
        <v>27.3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-189.7</v>
      </c>
      <c r="D74" s="59">
        <v>-191.6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-104.2</v>
      </c>
      <c r="D75" s="59">
        <v>-111.9</v>
      </c>
      <c r="E75" s="101" t="s">
        <v>131</v>
      </c>
      <c r="F75" s="61">
        <v>15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30.5</v>
      </c>
      <c r="D76" s="59">
        <v>27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26.1</v>
      </c>
      <c r="D77" s="59">
        <v>23.1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24.1</v>
      </c>
      <c r="D78" s="59">
        <v>21.2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22.5</v>
      </c>
      <c r="D79" s="59">
        <v>19.8</v>
      </c>
      <c r="E79" s="99" t="s">
        <v>151</v>
      </c>
      <c r="F79" s="59">
        <v>21.4</v>
      </c>
      <c r="G79" s="59">
        <v>14.1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9.6399999999999999E-5</v>
      </c>
      <c r="D80" s="63">
        <v>9.5099999999999994E-5</v>
      </c>
      <c r="E80" s="101" t="s">
        <v>156</v>
      </c>
      <c r="F80" s="60">
        <v>29.7</v>
      </c>
      <c r="G80" s="60">
        <v>40.4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2025-12-07T09:12:18Z</dcterms:modified>
</cp:coreProperties>
</file>