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573CB4B1-562B-49D0-B700-13BD7E939FF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<sst xmlns="http://schemas.openxmlformats.org/spreadsheetml/2006/main" count="205" uniqueCount="187">
  <si>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</si>
  <si>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</si>
  <si>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</si>
  <si>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</si>
  <si>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</si>
  <si>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</si>
  <si>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</si>
  <si>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</si>
  <si>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</si>
  <si>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</si>
  <si>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</si>
  <si>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</si>
  <si>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</si>
  <si>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</si>
  <si>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</si>
  <si>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</si>
  <si>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</si>
  <si>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</si>
  <si>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</si>
  <si>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</si>
  <si>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</si>
  <si>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</si>
  <si>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</si>
  <si>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</si>
  <si>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</si>
  <si>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</si>
  <si>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</si>
  <si>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</si>
  <si>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</si>
  <si>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</si>
  <si>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</si>
  <si>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</si>
  <si>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</si>
  <si>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</si>
  <si>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</si>
  <si>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</si>
  <si>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</si>
  <si>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</si>
  <si>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</si>
  <si>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</si>
  <si>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</si>
  <si>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</si>
  <si>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</si>
  <si>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</si>
  <si>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</si>
  <si>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</si>
  <si>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</si>
  <si>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</si>
  <si>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</si>
  <si>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</si>
  <si>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</si>
  <si>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</si>
  <si>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</si>
  <si>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</si>
  <si>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</si>
  <si>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</si>
  <si>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</si>
  <si>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</si>
  <si>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</si>
  <si>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</si>
  <si>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</si>
  <si>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</si>
  <si>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</si>
  <si>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</si>
  <si>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</si>
  <si>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</si>
  <si>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</si>
  <si>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</si>
  <si>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</si>
  <si>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</si>
  <si>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</si>
  <si>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</si>
  <si>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</si>
  <si>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</si>
  <si>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</si>
  <si>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</si>
  <si>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</si>
  <si>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</si>
  <si>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</si>
  <si>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</si>
  <si>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</si>
  <si>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</si>
  <si>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</si>
  <si>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</si>
  <si>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</si>
  <si>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</si>
  <si>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</si>
  <si>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</si>
  <si>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</si>
  <si>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</si>
  <si>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</si>
  <si>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</si>
  <si>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</si>
  <si>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</si>
  <si>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</si>
  <si>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</si>
  <si>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</si>
  <si>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</si>
  <si>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</si>
  <si>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</si>
  <si>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</si>
  <si>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</si>
  <si>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</si>
  <si>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</si>
  <si>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</si>
  <si>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</si>
  <si>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</si>
  <si>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</si>
  <si>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</si>
  <si>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</si>
  <si>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</si>
  <si>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</si>
  <si>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</si>
  <si>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</si>
  <si>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</si>
  <si>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</si>
  <si>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</si>
  <si>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</si>
  <si>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</si>
  <si>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</si>
  <si>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</si>
  <si>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</si>
  <si>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</si>
  <si>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</si>
  <si>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</si>
  <si>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</si>
  <si>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</si>
  <si>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</si>
  <si>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</si>
  <si>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</si>
  <si>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</si>
  <si>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</si>
  <si>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</si>
  <si>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</si>
  <si>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</si>
  <si>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</si>
  <si>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</si>
  <si>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</si>
  <si>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</si>
  <si>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</si>
  <si>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</si>
  <si>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</si>
  <si>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</si>
  <si>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</si>
  <si>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</si>
  <si>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</si>
  <si>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</si>
  <si>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</si>
  <si>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</si>
  <si>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</si>
  <si>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</si>
  <si>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</si>
  <si>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</si>
  <si>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</si>
  <si>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</si>
  <si>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</si>
  <si>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</si>
  <si>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</si>
  <si>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</si>
  <si>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</si>
  <si>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</si>
  <si>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</si>
  <si>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</si>
  <si>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</si>
  <si>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</si>
  <si>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</si>
  <si>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</si>
  <si>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</si>
  <si>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</si>
  <si>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</si>
  <si>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</si>
  <si>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</si>
  <si>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</si>
  <si>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</si>
  <si>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</si>
  <si>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</si>
  <si>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</si>
  <si>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</si>
  <si>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</si>
  <si>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</si>
  <si>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</si>
  <si>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</si>
  <si>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SITE</t>
    <phoneticPr fontId="3" type="noConversion"/>
  </si>
  <si>
    <t>S</t>
    <phoneticPr fontId="3" type="noConversion"/>
  </si>
  <si>
    <t>SE</t>
    <phoneticPr fontId="3" type="noConversion"/>
  </si>
  <si>
    <t>M_017354-017355:N</t>
    <phoneticPr fontId="3" type="noConversion"/>
  </si>
  <si>
    <t>M_017427-017428:M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</si>
</sst>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5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45994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1.9444444444444445E-2</v>
      </c>
      <c r="D9" s="8">
        <v>1.9</v>
      </c>
      <c r="E9" s="8">
        <v>15.6</v>
      </c>
      <c r="F9" s="8">
        <v>36</v>
      </c>
      <c r="G9" s="35" t="s">
        <v>184</v>
      </c>
      <c r="H9" s="8">
        <v>0.3</v>
      </c>
      <c r="I9" s="35">
        <v>95.1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0.19375000000000001</v>
      </c>
      <c r="D10" s="8">
        <v>1.1000000000000001</v>
      </c>
      <c r="E10" s="8">
        <v>13.8</v>
      </c>
      <c r="F10" s="8">
        <v>36</v>
      </c>
      <c r="G10" s="114" t="s">
        <v>184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0.3576388888888889</v>
      </c>
      <c r="D11" s="14">
        <v>1.3</v>
      </c>
      <c r="E11" s="14">
        <v>15.5</v>
      </c>
      <c r="F11" s="14">
        <v>28</v>
      </c>
      <c r="G11" s="114" t="s">
        <v>183</v>
      </c>
      <c r="H11" s="8">
        <v>0.5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24.338194444444444</v>
      </c>
      <c r="D12" s="18">
        <f>AVERAGE(D9:D11)</f>
        <v>1.4333333333333333</v>
      </c>
      <c r="E12" s="18">
        <f>AVERAGE(E9:E11)</f>
        <v>14.966666666666667</v>
      </c>
      <c r="F12" s="19">
        <f>AVERAGE(F9:F11)</f>
        <v>33.333333333333336</v>
      </c>
      <c r="G12" s="20"/>
      <c r="H12" s="21">
        <f>AVERAGE(H9:H11)</f>
        <v>0.3666666666666667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0.97083333333333333</v>
      </c>
      <c r="D17" s="27">
        <v>0.97291666666666676</v>
      </c>
      <c r="E17" s="27">
        <v>1.9444444444444445E-2</v>
      </c>
      <c r="F17" s="27">
        <v>4.4444444444444446E-2</v>
      </c>
      <c r="G17" s="27">
        <v>0.33888888888888885</v>
      </c>
      <c r="H17" s="27">
        <v>0.37152777777777773</v>
      </c>
      <c r="I17" s="27"/>
      <c r="J17" s="27"/>
      <c r="K17" s="27"/>
      <c r="L17" s="27"/>
      <c r="M17" s="27"/>
      <c r="N17" s="27"/>
      <c r="O17" s="27"/>
      <c r="P17" s="27">
        <v>0.37916666666666665</v>
      </c>
    </row>
    <row r="18" spans="2:16" ht="14.15" customHeight="1" x14ac:dyDescent="0.45">
      <c r="B18" s="34" t="s">
        <v>43</v>
      </c>
      <c r="C18" s="26">
        <v>17269</v>
      </c>
      <c r="D18" s="26">
        <v>17270</v>
      </c>
      <c r="E18" s="26">
        <v>17281</v>
      </c>
      <c r="F18" s="26">
        <v>17297</v>
      </c>
      <c r="G18" s="26">
        <v>17503</v>
      </c>
      <c r="H18" s="26">
        <v>17516</v>
      </c>
      <c r="I18" s="26"/>
      <c r="J18" s="26"/>
      <c r="K18" s="26"/>
      <c r="L18" s="26"/>
      <c r="M18" s="26"/>
      <c r="N18" s="26"/>
      <c r="O18" s="26"/>
      <c r="P18" s="26">
        <v>17522</v>
      </c>
    </row>
    <row r="19" spans="2:16" ht="14.15" customHeight="1" thickBot="1" x14ac:dyDescent="0.5">
      <c r="B19" s="13" t="s">
        <v>44</v>
      </c>
      <c r="C19" s="28"/>
      <c r="D19" s="26">
        <v>17280</v>
      </c>
      <c r="E19" s="29">
        <v>17296</v>
      </c>
      <c r="F19" s="29">
        <v>17502</v>
      </c>
      <c r="G19" s="26">
        <v>17515</v>
      </c>
      <c r="H19" s="29">
        <v>17521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16</v>
      </c>
      <c r="F20" s="32">
        <f t="shared" si="0"/>
        <v>206</v>
      </c>
      <c r="G20" s="32">
        <f t="shared" si="0"/>
        <v>13</v>
      </c>
      <c r="H20" s="32">
        <f t="shared" si="0"/>
        <v>6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0.28819444444444448</v>
      </c>
      <c r="N30" s="42"/>
      <c r="O30" s="44"/>
      <c r="P30" s="45">
        <f>SUM(C30:J30,L30:N30)</f>
        <v>0.28819444444444448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4.3750000000000004E-2</v>
      </c>
      <c r="L31" s="7"/>
      <c r="M31" s="7">
        <v>0.29444444444444445</v>
      </c>
      <c r="N31" s="7"/>
      <c r="O31" s="47"/>
      <c r="P31" s="45">
        <f>SUM(C31:N31)</f>
        <v>0.33819444444444446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4.3750000000000004E-2</v>
      </c>
      <c r="L34" s="108">
        <f t="shared" si="2"/>
        <v>0</v>
      </c>
      <c r="M34" s="108">
        <f t="shared" si="2"/>
        <v>0.29444444444444445</v>
      </c>
      <c r="N34" s="108">
        <f t="shared" si="2"/>
        <v>0</v>
      </c>
      <c r="O34" s="112"/>
      <c r="P34" s="109">
        <f>P31-P32-P33</f>
        <v>0.33819444444444446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185</v>
      </c>
      <c r="D36" s="164"/>
      <c r="E36" s="163" t="s">
        <v>186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0.87</v>
      </c>
      <c r="E53" s="111">
        <v>0.86</v>
      </c>
      <c r="F53" s="111">
        <v>0.75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-162.69999999999999</v>
      </c>
      <c r="D72" s="59">
        <v>-164.8</v>
      </c>
      <c r="E72" s="99" t="s">
        <v>117</v>
      </c>
      <c r="F72" s="59">
        <v>22.2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</v>
      </c>
      <c r="D73" s="59">
        <v>-164.4</v>
      </c>
      <c r="E73" s="101" t="s">
        <v>121</v>
      </c>
      <c r="F73" s="60">
        <v>36</v>
      </c>
      <c r="G73" s="60">
        <v>26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-188.7</v>
      </c>
      <c r="D74" s="59">
        <v>-191.1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</v>
      </c>
      <c r="D75" s="59">
        <v>-109.3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32.299999999999997</v>
      </c>
      <c r="D76" s="59">
        <v>28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27.7</v>
      </c>
      <c r="D77" s="59">
        <v>23.8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25.6</v>
      </c>
      <c r="D78" s="59">
        <v>21.8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24.1</v>
      </c>
      <c r="D79" s="59">
        <v>20.3</v>
      </c>
      <c r="E79" s="99" t="s">
        <v>151</v>
      </c>
      <c r="F79" s="59">
        <v>26.3</v>
      </c>
      <c r="G79" s="59">
        <v>17.7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8.6000000000000003E-5</v>
      </c>
      <c r="D80" s="63">
        <v>9.1700000000000006E-5</v>
      </c>
      <c r="E80" s="101" t="s">
        <v>156</v>
      </c>
      <c r="F80" s="60">
        <v>22.8</v>
      </c>
      <c r="G80" s="60">
        <v>31.5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2025-12-03T09:11:30Z</dcterms:modified>
</cp:coreProperties>
</file>