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AB3AC351-12D9-4678-8D99-C46F6829FE20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<sst xmlns="http://schemas.openxmlformats.org/spreadsheetml/2006/main" count="207" uniqueCount="190">
  <si>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</si>
  <si>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</si>
  <si>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</si>
  <si>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</si>
  <si>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</si>
  <si>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</si>
  <si>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</si>
  <si>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</si>
  <si>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</si>
  <si>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</si>
  <si>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</si>
  <si>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</si>
  <si>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</si>
  <si>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</si>
  <si>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</si>
  <si>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</si>
  <si>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</si>
  <si>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</si>
  <si>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</si>
  <si>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</si>
  <si>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</si>
  <si>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</si>
  <si>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</si>
  <si>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</si>
  <si>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</si>
  <si>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</si>
  <si>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</si>
  <si>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</si>
  <si>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</si>
  <si>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</si>
  <si>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</si>
  <si>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</si>
  <si>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</si>
  <si>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</si>
  <si>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</si>
  <si>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</si>
  <si>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</si>
  <si>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</si>
  <si>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</si>
  <si>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</si>
  <si>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</si>
  <si>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</si>
  <si>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</si>
  <si>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</si>
  <si>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</si>
  <si>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</si>
  <si>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</si>
  <si>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</si>
  <si>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</si>
  <si>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</si>
  <si>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</si>
  <si>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</si>
  <si>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</si>
  <si>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</si>
  <si>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</si>
  <si>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</si>
  <si>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</si>
  <si>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</si>
  <si>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</si>
  <si>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</si>
  <si>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</si>
  <si>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</si>
  <si>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</si>
  <si>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</si>
  <si>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</si>
  <si>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</si>
  <si>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</si>
  <si>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</si>
  <si>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</si>
  <si>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</si>
  <si>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</si>
  <si>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</si>
  <si>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</si>
  <si>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</si>
  <si>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</si>
  <si>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</si>
  <si>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</si>
  <si>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</si>
  <si>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</si>
  <si>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</si>
  <si>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</si>
  <si>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</si>
  <si>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</si>
  <si>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</si>
  <si>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</si>
  <si>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</si>
  <si>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</si>
  <si>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</si>
  <si>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</si>
  <si>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</si>
  <si>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</si>
  <si>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</si>
  <si>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</si>
  <si>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</si>
  <si>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</si>
  <si>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</si>
  <si>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</si>
  <si>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</si>
  <si>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</si>
  <si>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</si>
  <si>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</si>
  <si>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</si>
  <si>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</si>
  <si>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</si>
  <si>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</si>
  <si>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</si>
  <si>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</si>
  <si>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</si>
  <si>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</si>
  <si>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</si>
  <si>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</si>
  <si>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</si>
  <si>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</si>
  <si>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</si>
  <si>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</si>
  <si>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</si>
  <si>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</si>
  <si>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</si>
  <si>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</si>
  <si>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</si>
  <si>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</si>
  <si>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</si>
  <si>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</si>
  <si>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</si>
  <si>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</si>
  <si>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</si>
  <si>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</si>
  <si>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</si>
  <si>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</si>
  <si>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</si>
  <si>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</si>
  <si>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</si>
  <si>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</si>
  <si>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</si>
  <si>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</si>
  <si>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</si>
  <si>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</si>
  <si>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</si>
  <si>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</si>
  <si>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</si>
  <si>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</si>
  <si>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</si>
  <si>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</si>
  <si>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</si>
  <si>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</si>
  <si>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</si>
  <si>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</si>
  <si>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</si>
  <si>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</si>
  <si>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</si>
  <si>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</si>
  <si>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</si>
  <si>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</si>
  <si>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</si>
  <si>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</si>
  <si>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</si>
  <si>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</si>
  <si>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</si>
  <si>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</si>
  <si>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</si>
  <si>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</si>
  <si>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</si>
  <si>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</si>
  <si>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</si>
  <si>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</si>
  <si>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</si>
  <si>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</si>
  <si>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</si>
  <si>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</si>
  <si>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</si>
  <si>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</si>
  <si>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</si>
  <si>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</si>
  <si>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</si>
  <si>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</si>
  <si>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</si>
  <si>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</si>
  <si>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</si>
  <si>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</si>
  <si>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허정환</t>
    <phoneticPr fontId="3" type="noConversion"/>
  </si>
  <si>
    <t xml:space="preserve">   </t>
    <phoneticPr fontId="3" type="noConversion"/>
  </si>
  <si>
    <t>1. 월령 40% 이상으로 방풍막 설치</t>
    <phoneticPr fontId="3" type="noConversion"/>
  </si>
  <si>
    <t>SITE</t>
    <phoneticPr fontId="3" type="noConversion"/>
  </si>
  <si>
    <t>NW</t>
    <phoneticPr fontId="3" type="noConversion"/>
  </si>
  <si>
    <t>30s/24k 40s/20k 60s/19k</t>
    <phoneticPr fontId="3" type="noConversion"/>
  </si>
  <si>
    <t>30s/23k 50s/24k 60s/20k</t>
    <phoneticPr fontId="3" type="noConversion"/>
  </si>
  <si>
    <t>SW</t>
    <phoneticPr fontId="3" type="noConversion"/>
  </si>
  <si>
    <t>S</t>
    <phoneticPr fontId="3" type="noConversion"/>
  </si>
  <si>
    <t>50s/12k 40s/12k 40s/17k 40s/25k</t>
    <phoneticPr fontId="3" type="noConversion"/>
  </si>
  <si>
    <t>50s/40k 20s/24k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</si>
</sst>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45993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1.8749999999999999E-2</v>
      </c>
      <c r="D9" s="8">
        <v>2.2999999999999998</v>
      </c>
      <c r="E9" s="8">
        <v>14.4</v>
      </c>
      <c r="F9" s="8">
        <v>46</v>
      </c>
      <c r="G9" s="35" t="s">
        <v>183</v>
      </c>
      <c r="H9" s="8">
        <v>1.4</v>
      </c>
      <c r="I9" s="35">
        <v>89.5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0.24027777777777778</v>
      </c>
      <c r="D10" s="8">
        <v>1.4</v>
      </c>
      <c r="E10" s="8">
        <v>12.1</v>
      </c>
      <c r="F10" s="8">
        <v>37</v>
      </c>
      <c r="G10" s="114" t="s">
        <v>186</v>
      </c>
      <c r="H10" s="8">
        <v>0.2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0.3611111111111111</v>
      </c>
      <c r="D11" s="14">
        <v>1.3</v>
      </c>
      <c r="E11" s="14">
        <v>13.3</v>
      </c>
      <c r="F11" s="14">
        <v>43</v>
      </c>
      <c r="G11" s="114" t="s">
        <v>187</v>
      </c>
      <c r="H11" s="8">
        <v>1.6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24.34236111111111</v>
      </c>
      <c r="D12" s="18">
        <f>AVERAGE(D9:D11)</f>
        <v>1.6666666666666667</v>
      </c>
      <c r="E12" s="18">
        <f>AVERAGE(E9:E11)</f>
        <v>13.266666666666666</v>
      </c>
      <c r="F12" s="19">
        <f>AVERAGE(F9:F11)</f>
        <v>42</v>
      </c>
      <c r="G12" s="20"/>
      <c r="H12" s="21">
        <f>AVERAGE(H9:H11)</f>
        <v>1.0666666666666667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182</v>
      </c>
      <c r="G16" s="26" t="s">
        <v>178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0.97569444444444453</v>
      </c>
      <c r="D17" s="27">
        <v>0.9770833333333333</v>
      </c>
      <c r="E17" s="27">
        <v>1.8749999999999999E-2</v>
      </c>
      <c r="F17" s="27">
        <v>4.1666666666666664E-2</v>
      </c>
      <c r="G17" s="27">
        <v>0.34236111111111112</v>
      </c>
      <c r="H17" s="27">
        <v>0.36874999999999997</v>
      </c>
      <c r="I17" s="27"/>
      <c r="J17" s="27"/>
      <c r="K17" s="27"/>
      <c r="L17" s="27"/>
      <c r="M17" s="27"/>
      <c r="N17" s="27"/>
      <c r="O17" s="27"/>
      <c r="P17" s="27">
        <v>0.38194444444444442</v>
      </c>
    </row>
    <row r="18" spans="2:16" ht="14.15" customHeight="1" x14ac:dyDescent="0.45">
      <c r="B18" s="34" t="s">
        <v>43</v>
      </c>
      <c r="C18" s="26">
        <v>17004</v>
      </c>
      <c r="D18" s="26">
        <v>17005</v>
      </c>
      <c r="E18" s="26">
        <v>17017</v>
      </c>
      <c r="F18" s="26">
        <v>17031</v>
      </c>
      <c r="G18" s="26">
        <v>17244</v>
      </c>
      <c r="H18" s="26">
        <v>17257</v>
      </c>
      <c r="I18" s="26"/>
      <c r="J18" s="26"/>
      <c r="K18" s="26"/>
      <c r="L18" s="26"/>
      <c r="M18" s="26"/>
      <c r="N18" s="26"/>
      <c r="O18" s="26"/>
      <c r="P18" s="26">
        <v>17268</v>
      </c>
    </row>
    <row r="19" spans="2:16" ht="14.15" customHeight="1" thickBot="1" x14ac:dyDescent="0.5">
      <c r="B19" s="13" t="s">
        <v>44</v>
      </c>
      <c r="C19" s="28"/>
      <c r="D19" s="26">
        <v>17016</v>
      </c>
      <c r="E19" s="29">
        <v>17030</v>
      </c>
      <c r="F19" s="29">
        <v>17243</v>
      </c>
      <c r="G19" s="26">
        <v>17256</v>
      </c>
      <c r="H19" s="29">
        <v>17267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12</v>
      </c>
      <c r="E20" s="32">
        <f t="shared" si="0"/>
        <v>14</v>
      </c>
      <c r="F20" s="32">
        <f t="shared" si="0"/>
        <v>213</v>
      </c>
      <c r="G20" s="32">
        <f t="shared" si="0"/>
        <v>13</v>
      </c>
      <c r="H20" s="32">
        <f t="shared" si="0"/>
        <v>11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/>
      <c r="D23" s="116"/>
      <c r="E23" s="113" t="s">
        <v>173</v>
      </c>
      <c r="F23" s="160"/>
      <c r="G23" s="161"/>
      <c r="H23" s="161"/>
      <c r="I23" s="162"/>
      <c r="J23" s="116"/>
      <c r="K23" s="116"/>
      <c r="L23" s="113" t="s">
        <v>174</v>
      </c>
      <c r="M23" s="176"/>
      <c r="N23" s="176"/>
      <c r="O23" s="176"/>
      <c r="P23" s="176"/>
    </row>
    <row r="24" spans="2:16" ht="13.5" customHeight="1" x14ac:dyDescent="0.45">
      <c r="B24" s="177"/>
      <c r="C24" s="116">
        <v>2.0833333333333333E-3</v>
      </c>
      <c r="D24" s="116">
        <v>4.8611111111111112E-3</v>
      </c>
      <c r="E24" s="113" t="s">
        <v>175</v>
      </c>
      <c r="F24" s="160" t="s">
        <v>184</v>
      </c>
      <c r="G24" s="161"/>
      <c r="H24" s="161"/>
      <c r="I24" s="162"/>
      <c r="J24" s="116">
        <v>0.36874999999999997</v>
      </c>
      <c r="K24" s="116">
        <v>0.37291666666666662</v>
      </c>
      <c r="L24" s="113" t="s">
        <v>176</v>
      </c>
      <c r="M24" s="176" t="s">
        <v>188</v>
      </c>
      <c r="N24" s="176"/>
      <c r="O24" s="176"/>
      <c r="P24" s="176"/>
    </row>
    <row r="25" spans="2:16" ht="13.5" customHeight="1" x14ac:dyDescent="0.45">
      <c r="B25" s="177"/>
      <c r="C25" s="116"/>
      <c r="D25" s="116"/>
      <c r="E25" s="113" t="s">
        <v>176</v>
      </c>
      <c r="F25" s="160"/>
      <c r="G25" s="161"/>
      <c r="H25" s="161"/>
      <c r="I25" s="162"/>
      <c r="J25" s="116"/>
      <c r="K25" s="116"/>
      <c r="L25" s="113" t="s">
        <v>175</v>
      </c>
      <c r="M25" s="176"/>
      <c r="N25" s="176"/>
      <c r="O25" s="176"/>
      <c r="P25" s="176"/>
    </row>
    <row r="26" spans="2:16" ht="13.5" customHeight="1" x14ac:dyDescent="0.45">
      <c r="B26" s="177"/>
      <c r="C26" s="116">
        <v>6.9444444444444441E-3</v>
      </c>
      <c r="D26" s="116">
        <v>9.7222222222222224E-3</v>
      </c>
      <c r="E26" s="113" t="s">
        <v>174</v>
      </c>
      <c r="F26" s="160" t="s">
        <v>185</v>
      </c>
      <c r="G26" s="161"/>
      <c r="H26" s="161"/>
      <c r="I26" s="162"/>
      <c r="J26" s="116">
        <v>0.3743055555555555</v>
      </c>
      <c r="K26" s="116">
        <v>0.3756944444444445</v>
      </c>
      <c r="L26" s="113" t="s">
        <v>173</v>
      </c>
      <c r="M26" s="176" t="s">
        <v>189</v>
      </c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0.28958333333333336</v>
      </c>
      <c r="N30" s="42"/>
      <c r="O30" s="44"/>
      <c r="P30" s="45">
        <f>SUM(C30:J30,L30:N30)</f>
        <v>0.28958333333333336</v>
      </c>
    </row>
    <row r="31" spans="2:16" ht="14.15" customHeight="1" x14ac:dyDescent="0.45">
      <c r="B31" s="36" t="s">
        <v>164</v>
      </c>
      <c r="C31" s="46"/>
      <c r="D31" s="7"/>
      <c r="E31" s="7"/>
      <c r="F31" s="7"/>
      <c r="G31" s="7"/>
      <c r="H31" s="7"/>
      <c r="I31" s="7"/>
      <c r="J31" s="7"/>
      <c r="K31" s="7">
        <v>4.1666666666666664E-2</v>
      </c>
      <c r="L31" s="7"/>
      <c r="M31" s="7">
        <v>0.30069444444444443</v>
      </c>
      <c r="N31" s="7"/>
      <c r="O31" s="47"/>
      <c r="P31" s="45">
        <f>SUM(C31:N31)</f>
        <v>0.34236111111111112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4.1666666666666664E-2</v>
      </c>
      <c r="L34" s="108">
        <f t="shared" si="2"/>
        <v>0</v>
      </c>
      <c r="M34" s="108">
        <f t="shared" si="2"/>
        <v>0.30069444444444443</v>
      </c>
      <c r="N34" s="108">
        <f t="shared" si="2"/>
        <v>0</v>
      </c>
      <c r="O34" s="112"/>
      <c r="P34" s="109">
        <f>P31-P32-P33</f>
        <v>0.34236111111111112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/>
      <c r="D36" s="164"/>
      <c r="E36" s="163"/>
      <c r="F36" s="164"/>
      <c r="G36" s="163"/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1</v>
      </c>
      <c r="E53" s="111">
        <v>1.04</v>
      </c>
      <c r="F53" s="111">
        <v>0.98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-162.69999999999999</v>
      </c>
      <c r="D72" s="59">
        <v>-165.1</v>
      </c>
      <c r="E72" s="99" t="s">
        <v>117</v>
      </c>
      <c r="F72" s="59">
        <v>21.4</v>
      </c>
      <c r="G72" s="59">
        <v>19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-162.19999999999999</v>
      </c>
      <c r="D73" s="59">
        <v>-164.7</v>
      </c>
      <c r="E73" s="101" t="s">
        <v>121</v>
      </c>
      <c r="F73" s="60">
        <v>29.4</v>
      </c>
      <c r="G73" s="60">
        <v>36.200000000000003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-189.2</v>
      </c>
      <c r="D74" s="59">
        <v>-191.5</v>
      </c>
      <c r="E74" s="101" t="s">
        <v>126</v>
      </c>
      <c r="F74" s="61">
        <v>20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-101.3</v>
      </c>
      <c r="D75" s="59">
        <v>-110.5</v>
      </c>
      <c r="E75" s="101" t="s">
        <v>131</v>
      </c>
      <c r="F75" s="61">
        <v>15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31.4</v>
      </c>
      <c r="D76" s="59">
        <v>27.5</v>
      </c>
      <c r="E76" s="101" t="s">
        <v>136</v>
      </c>
      <c r="F76" s="61">
        <v>25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26.9</v>
      </c>
      <c r="D77" s="59">
        <v>23.5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24.8</v>
      </c>
      <c r="D78" s="59">
        <v>21.4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23.2</v>
      </c>
      <c r="D79" s="59">
        <v>19.899999999999999</v>
      </c>
      <c r="E79" s="99" t="s">
        <v>151</v>
      </c>
      <c r="F79" s="59">
        <v>23.9</v>
      </c>
      <c r="G79" s="59">
        <v>15.4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8.6000000000000003E-5</v>
      </c>
      <c r="D80" s="63">
        <v>9.1899999999999998E-5</v>
      </c>
      <c r="E80" s="101" t="s">
        <v>156</v>
      </c>
      <c r="F80" s="60">
        <v>29.6</v>
      </c>
      <c r="G80" s="60">
        <v>47.6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181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180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2025-12-02T09:13:44Z</dcterms:modified>
</cp:coreProperties>
</file>