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6E6D2922-5C23-4E46-8469-92B77C28A85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<sst xmlns="http://schemas.openxmlformats.org/spreadsheetml/2006/main" count="210" uniqueCount="192">
  <si>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</si>
  <si>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</si>
  <si>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</si>
  <si>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</si>
  <si>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</si>
  <si>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</si>
  <si>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</si>
  <si>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</si>
  <si>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</si>
  <si>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</si>
  <si>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</si>
  <si>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</si>
  <si>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</si>
  <si>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</si>
  <si>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</si>
  <si>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</si>
  <si>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</si>
  <si>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</si>
  <si>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</si>
  <si>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</si>
  <si>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</si>
  <si>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</si>
  <si>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</si>
  <si>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</si>
  <si>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</si>
  <si>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</si>
  <si>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</si>
  <si>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</si>
  <si>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</si>
  <si>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</si>
  <si>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</si>
  <si>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</si>
  <si>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</si>
  <si>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</si>
  <si>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</si>
  <si>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</si>
  <si>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</si>
  <si>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</si>
  <si>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</si>
  <si>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</si>
  <si>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</si>
  <si>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</si>
  <si>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</si>
  <si>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</si>
  <si>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</si>
  <si>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</si>
  <si>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</si>
  <si>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</si>
  <si>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</si>
  <si>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</si>
  <si>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</si>
  <si>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</si>
  <si>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</si>
  <si>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</si>
  <si>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</si>
  <si>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</si>
  <si>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</si>
  <si>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</si>
  <si>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</si>
  <si>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</si>
  <si>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</si>
  <si>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</si>
  <si>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</si>
  <si>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</si>
  <si>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</si>
  <si>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</si>
  <si>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</si>
  <si>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</si>
  <si>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</si>
  <si>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</si>
  <si>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</si>
  <si>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</si>
  <si>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</si>
  <si>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</si>
  <si>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</si>
  <si>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</si>
  <si>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</si>
  <si>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</si>
  <si>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</si>
  <si>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</si>
  <si>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</si>
  <si>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</si>
  <si>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</si>
  <si>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</si>
  <si>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</si>
  <si>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</si>
  <si>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</si>
  <si>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</si>
  <si>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</si>
  <si>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</si>
  <si>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</si>
  <si>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</si>
  <si>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</si>
  <si>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</si>
  <si>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</si>
  <si>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</si>
  <si>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</si>
  <si>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</si>
  <si>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</si>
  <si>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</si>
  <si>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</si>
  <si>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</si>
  <si>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</si>
  <si>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</si>
  <si>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</si>
  <si>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</si>
  <si>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</si>
  <si>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</si>
  <si>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</si>
  <si>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</si>
  <si>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</si>
  <si>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</si>
  <si>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</si>
  <si>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</si>
  <si>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</si>
  <si>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</si>
  <si>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</si>
  <si>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</si>
  <si>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</si>
  <si>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</si>
  <si>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</si>
  <si>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</si>
  <si>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</si>
  <si>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</si>
  <si>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</si>
  <si>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</si>
  <si>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</si>
  <si>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</si>
  <si>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</si>
  <si>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</si>
  <si>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</si>
  <si>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</si>
  <si>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</si>
  <si>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</si>
  <si>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</si>
  <si>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</si>
  <si>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</si>
  <si>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</si>
  <si>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</si>
  <si>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</si>
  <si>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</si>
  <si>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</si>
  <si>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</si>
  <si>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</si>
  <si>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</si>
  <si>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</si>
  <si>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</si>
  <si>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</si>
  <si>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</si>
  <si>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</si>
  <si>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</si>
  <si>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</si>
  <si>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</si>
  <si>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</si>
  <si>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</si>
  <si>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</si>
  <si>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</si>
  <si>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</si>
  <si>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</si>
  <si>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</si>
  <si>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</si>
  <si>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</si>
  <si>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</si>
  <si>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</si>
  <si>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</si>
  <si>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</si>
  <si>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</si>
  <si>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</si>
  <si>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</si>
  <si>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</si>
  <si>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</si>
  <si>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</si>
  <si>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</si>
  <si>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</si>
  <si>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</si>
  <si>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</si>
  <si>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</si>
  <si>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</si>
  <si>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</si>
  <si>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</si>
  <si>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>S</t>
    <phoneticPr fontId="3" type="noConversion"/>
  </si>
  <si>
    <t xml:space="preserve">   </t>
    <phoneticPr fontId="3" type="noConversion"/>
  </si>
  <si>
    <t>N</t>
    <phoneticPr fontId="3" type="noConversion"/>
  </si>
  <si>
    <t>1. 월령 40% 이상으로 방풍막 설치</t>
    <phoneticPr fontId="3" type="noConversion"/>
  </si>
  <si>
    <t>SITE</t>
    <phoneticPr fontId="3" type="noConversion"/>
  </si>
  <si>
    <t>L_016510-016553</t>
    <phoneticPr fontId="3" type="noConversion"/>
  </si>
  <si>
    <t>D_016642</t>
    <phoneticPr fontId="3" type="noConversion"/>
  </si>
  <si>
    <t>1. D_016642 돔 셔터 컨트롤 오류로 망원경, 셔터 Sync. 불일치</t>
    <phoneticPr fontId="3" type="noConversion"/>
  </si>
  <si>
    <t>D_016727-016729</t>
    <phoneticPr fontId="3" type="noConversion"/>
  </si>
  <si>
    <t>2. D_016727-016729 돔 셔터 컨트롤 오류로 망원경, 셔터 Sync. 불일치</t>
    <phoneticPr fontId="3" type="noConversion"/>
  </si>
  <si>
    <t>60s/11k 60s/18k 50s/27k 30s/26k</t>
    <phoneticPr fontId="3" type="noConversion"/>
  </si>
  <si>
    <t>30s/50k 20s/49k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</si>
</sst>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45991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1.7361111111111112E-2</v>
      </c>
      <c r="D9" s="8">
        <v>1.6</v>
      </c>
      <c r="E9" s="8">
        <v>14.6</v>
      </c>
      <c r="F9" s="8">
        <v>19</v>
      </c>
      <c r="G9" s="35" t="s">
        <v>180</v>
      </c>
      <c r="H9" s="8">
        <v>0.5</v>
      </c>
      <c r="I9" s="35">
        <v>73.3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0.20347222222222219</v>
      </c>
      <c r="D10" s="8">
        <v>1.4</v>
      </c>
      <c r="E10" s="8">
        <v>13.1</v>
      </c>
      <c r="F10" s="8">
        <v>21</v>
      </c>
      <c r="G10" s="114" t="s">
        <v>182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0.36527777777777781</v>
      </c>
      <c r="D11" s="14">
        <v>1.1000000000000001</v>
      </c>
      <c r="E11" s="14">
        <v>11.7</v>
      </c>
      <c r="F11" s="14">
        <v>24</v>
      </c>
      <c r="G11" s="114" t="s">
        <v>182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24.347916666666666</v>
      </c>
      <c r="D12" s="18">
        <f>AVERAGE(D9:D11)</f>
        <v>1.3666666666666665</v>
      </c>
      <c r="E12" s="18">
        <f>AVERAGE(E9:E11)</f>
        <v>13.133333333333333</v>
      </c>
      <c r="F12" s="19">
        <f>AVERAGE(F9:F11)</f>
        <v>21.333333333333332</v>
      </c>
      <c r="G12" s="20"/>
      <c r="H12" s="21">
        <f>AVERAGE(H9:H11)</f>
        <v>0.73333333333333339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0.97638888888888886</v>
      </c>
      <c r="D17" s="27">
        <v>0.97986111111111107</v>
      </c>
      <c r="E17" s="27">
        <v>1.7361111111111112E-2</v>
      </c>
      <c r="F17" s="27">
        <v>3.9583333333333331E-2</v>
      </c>
      <c r="G17" s="27">
        <v>0.3354166666666667</v>
      </c>
      <c r="H17" s="27">
        <v>0.37013888888888885</v>
      </c>
      <c r="I17" s="27"/>
      <c r="J17" s="27"/>
      <c r="K17" s="27"/>
      <c r="L17" s="27"/>
      <c r="M17" s="27"/>
      <c r="N17" s="27"/>
      <c r="O17" s="27"/>
      <c r="P17" s="27">
        <v>0.38611111111111113</v>
      </c>
    </row>
    <row r="18" spans="2:16" ht="14.15" customHeight="1" x14ac:dyDescent="0.45">
      <c r="B18" s="34" t="s">
        <v>43</v>
      </c>
      <c r="C18" s="26">
        <v>16489</v>
      </c>
      <c r="D18" s="26">
        <v>16490</v>
      </c>
      <c r="E18" s="26">
        <v>16495</v>
      </c>
      <c r="F18" s="26">
        <v>16509</v>
      </c>
      <c r="G18" s="26">
        <v>16716</v>
      </c>
      <c r="H18" s="26">
        <v>16734</v>
      </c>
      <c r="I18" s="26"/>
      <c r="J18" s="26"/>
      <c r="K18" s="26"/>
      <c r="L18" s="26"/>
      <c r="M18" s="26"/>
      <c r="N18" s="26"/>
      <c r="O18" s="26"/>
      <c r="P18" s="26">
        <v>16747</v>
      </c>
    </row>
    <row r="19" spans="2:16" ht="14.15" customHeight="1" thickBot="1" x14ac:dyDescent="0.5">
      <c r="B19" s="13" t="s">
        <v>44</v>
      </c>
      <c r="C19" s="28"/>
      <c r="D19" s="26">
        <v>16494</v>
      </c>
      <c r="E19" s="29">
        <v>16508</v>
      </c>
      <c r="F19" s="29">
        <v>16715</v>
      </c>
      <c r="G19" s="26">
        <v>16733</v>
      </c>
      <c r="H19" s="29">
        <v>16746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14</v>
      </c>
      <c r="F20" s="32">
        <f t="shared" si="0"/>
        <v>207</v>
      </c>
      <c r="G20" s="32">
        <f t="shared" si="0"/>
        <v>18</v>
      </c>
      <c r="H20" s="32">
        <f t="shared" si="0"/>
        <v>13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>
        <v>0.37013888888888885</v>
      </c>
      <c r="K24" s="116">
        <v>0.3756944444444445</v>
      </c>
      <c r="L24" s="113" t="s">
        <v>176</v>
      </c>
      <c r="M24" s="132" t="s">
        <v>190</v>
      </c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>
        <v>0.37708333333333338</v>
      </c>
      <c r="K26" s="116">
        <v>0.37777777777777777</v>
      </c>
      <c r="L26" s="113" t="s">
        <v>173</v>
      </c>
      <c r="M26" s="132" t="s">
        <v>191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0.29097222222222224</v>
      </c>
      <c r="N30" s="42"/>
      <c r="O30" s="44"/>
      <c r="P30" s="45">
        <f>SUM(C30:J30,L30:N30)</f>
        <v>0.29097222222222224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5.2083333333333336E-2</v>
      </c>
      <c r="L31" s="7"/>
      <c r="M31" s="7">
        <v>0.29583333333333334</v>
      </c>
      <c r="N31" s="7"/>
      <c r="O31" s="47"/>
      <c r="P31" s="45">
        <f>SUM(C31:N31)</f>
        <v>0.34791666666666665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5.2083333333333336E-2</v>
      </c>
      <c r="L34" s="108">
        <f t="shared" si="2"/>
        <v>0</v>
      </c>
      <c r="M34" s="108">
        <f t="shared" si="2"/>
        <v>0.29583333333333334</v>
      </c>
      <c r="N34" s="108">
        <f t="shared" si="2"/>
        <v>0</v>
      </c>
      <c r="O34" s="112"/>
      <c r="P34" s="109">
        <f>P31-P32-P33</f>
        <v>0.34791666666666665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0" t="s">
        <v>66</v>
      </c>
      <c r="C36" s="146" t="s">
        <v>185</v>
      </c>
      <c r="D36" s="147"/>
      <c r="E36" s="146" t="s">
        <v>186</v>
      </c>
      <c r="F36" s="147"/>
      <c r="G36" s="146" t="s">
        <v>188</v>
      </c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1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1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1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1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2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187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3" t="s">
        <v>189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5" customHeight="1" x14ac:dyDescent="0.45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5" customHeight="1" x14ac:dyDescent="0.4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5" customHeight="1" x14ac:dyDescent="0.45">
      <c r="B48" s="156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5" customHeight="1" x14ac:dyDescent="0.4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5" customHeight="1" x14ac:dyDescent="0.4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5" customHeight="1" x14ac:dyDescent="0.4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5" customHeight="1" thickBot="1" x14ac:dyDescent="0.5">
      <c r="B52" s="176"/>
      <c r="C52" s="177"/>
      <c r="D52" s="158"/>
      <c r="E52" s="158"/>
      <c r="F52" s="158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5" customHeight="1" thickTop="1" thickBot="1" x14ac:dyDescent="0.5">
      <c r="B53" s="138" t="s">
        <v>166</v>
      </c>
      <c r="C53" s="139"/>
      <c r="D53" s="111">
        <v>0.89</v>
      </c>
      <c r="E53" s="111">
        <v>0.6</v>
      </c>
      <c r="F53" s="111">
        <v>0.81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3" t="s">
        <v>68</v>
      </c>
      <c r="C56" s="16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4" t="s">
        <v>69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70</v>
      </c>
      <c r="O57" s="165"/>
      <c r="P57" s="168"/>
    </row>
    <row r="58" spans="2:16" ht="17.149999999999999" customHeight="1" x14ac:dyDescent="0.45">
      <c r="B58" s="169" t="s">
        <v>71</v>
      </c>
      <c r="C58" s="170"/>
      <c r="D58" s="171"/>
      <c r="E58" s="169" t="s">
        <v>72</v>
      </c>
      <c r="F58" s="170"/>
      <c r="G58" s="171"/>
      <c r="H58" s="170" t="s">
        <v>73</v>
      </c>
      <c r="I58" s="170"/>
      <c r="J58" s="170"/>
      <c r="K58" s="172" t="s">
        <v>74</v>
      </c>
      <c r="L58" s="170"/>
      <c r="M58" s="173"/>
      <c r="N58" s="174"/>
      <c r="O58" s="170"/>
      <c r="P58" s="175"/>
    </row>
    <row r="59" spans="2:16" ht="20.149999999999999" customHeight="1" x14ac:dyDescent="0.45">
      <c r="B59" s="179" t="s">
        <v>75</v>
      </c>
      <c r="C59" s="180"/>
      <c r="D59" s="57" t="b">
        <v>1</v>
      </c>
      <c r="E59" s="179" t="s">
        <v>76</v>
      </c>
      <c r="F59" s="180"/>
      <c r="G59" s="57" t="b">
        <v>1</v>
      </c>
      <c r="H59" s="181" t="s">
        <v>77</v>
      </c>
      <c r="I59" s="180"/>
      <c r="J59" s="57" t="b">
        <v>1</v>
      </c>
      <c r="K59" s="181" t="s">
        <v>78</v>
      </c>
      <c r="L59" s="180"/>
      <c r="M59" s="57" t="b">
        <v>1</v>
      </c>
      <c r="N59" s="182" t="s">
        <v>79</v>
      </c>
      <c r="O59" s="180"/>
      <c r="P59" s="57" t="b">
        <v>1</v>
      </c>
    </row>
    <row r="60" spans="2:16" ht="20.149999999999999" customHeight="1" x14ac:dyDescent="0.45">
      <c r="B60" s="179" t="s">
        <v>80</v>
      </c>
      <c r="C60" s="180"/>
      <c r="D60" s="57" t="b">
        <v>1</v>
      </c>
      <c r="E60" s="179" t="s">
        <v>81</v>
      </c>
      <c r="F60" s="180"/>
      <c r="G60" s="57" t="b">
        <v>1</v>
      </c>
      <c r="H60" s="181" t="s">
        <v>82</v>
      </c>
      <c r="I60" s="180"/>
      <c r="J60" s="57" t="b">
        <v>1</v>
      </c>
      <c r="K60" s="181" t="s">
        <v>83</v>
      </c>
      <c r="L60" s="180"/>
      <c r="M60" s="57" t="b">
        <v>1</v>
      </c>
      <c r="N60" s="182" t="s">
        <v>84</v>
      </c>
      <c r="O60" s="180"/>
      <c r="P60" s="57" t="b">
        <v>1</v>
      </c>
    </row>
    <row r="61" spans="2:16" ht="20.149999999999999" customHeight="1" x14ac:dyDescent="0.45">
      <c r="B61" s="179" t="s">
        <v>85</v>
      </c>
      <c r="C61" s="180"/>
      <c r="D61" s="57" t="b">
        <v>1</v>
      </c>
      <c r="E61" s="179" t="s">
        <v>86</v>
      </c>
      <c r="F61" s="180"/>
      <c r="G61" s="57" t="b">
        <v>1</v>
      </c>
      <c r="H61" s="181" t="s">
        <v>87</v>
      </c>
      <c r="I61" s="180"/>
      <c r="J61" s="57" t="b">
        <v>1</v>
      </c>
      <c r="K61" s="181" t="s">
        <v>88</v>
      </c>
      <c r="L61" s="180"/>
      <c r="M61" s="57" t="b">
        <v>1</v>
      </c>
      <c r="N61" s="182" t="s">
        <v>89</v>
      </c>
      <c r="O61" s="180"/>
      <c r="P61" s="57" t="b">
        <v>1</v>
      </c>
    </row>
    <row r="62" spans="2:16" ht="20.149999999999999" customHeight="1" x14ac:dyDescent="0.45">
      <c r="B62" s="181" t="s">
        <v>87</v>
      </c>
      <c r="C62" s="180"/>
      <c r="D62" s="57" t="b">
        <v>1</v>
      </c>
      <c r="E62" s="179" t="s">
        <v>90</v>
      </c>
      <c r="F62" s="180"/>
      <c r="G62" s="57" t="b">
        <v>1</v>
      </c>
      <c r="H62" s="181" t="s">
        <v>91</v>
      </c>
      <c r="I62" s="180"/>
      <c r="J62" s="57" t="b">
        <v>0</v>
      </c>
      <c r="K62" s="181" t="s">
        <v>92</v>
      </c>
      <c r="L62" s="180"/>
      <c r="M62" s="57" t="b">
        <v>1</v>
      </c>
      <c r="N62" s="182" t="s">
        <v>82</v>
      </c>
      <c r="O62" s="180"/>
      <c r="P62" s="57" t="b">
        <v>1</v>
      </c>
    </row>
    <row r="63" spans="2:16" ht="20.149999999999999" customHeight="1" x14ac:dyDescent="0.45">
      <c r="B63" s="181" t="s">
        <v>93</v>
      </c>
      <c r="C63" s="180"/>
      <c r="D63" s="57" t="b">
        <v>1</v>
      </c>
      <c r="E63" s="179" t="s">
        <v>94</v>
      </c>
      <c r="F63" s="180"/>
      <c r="G63" s="57" t="b">
        <v>1</v>
      </c>
      <c r="H63" s="67"/>
      <c r="I63" s="68"/>
      <c r="J63" s="69"/>
      <c r="K63" s="181" t="s">
        <v>95</v>
      </c>
      <c r="L63" s="180"/>
      <c r="M63" s="57" t="b">
        <v>1</v>
      </c>
      <c r="N63" s="182" t="s">
        <v>162</v>
      </c>
      <c r="O63" s="180"/>
      <c r="P63" s="57" t="b">
        <v>1</v>
      </c>
    </row>
    <row r="64" spans="2:16" ht="20.149999999999999" customHeight="1" x14ac:dyDescent="0.45">
      <c r="B64" s="181" t="s">
        <v>96</v>
      </c>
      <c r="C64" s="180"/>
      <c r="D64" s="57" t="b">
        <v>0</v>
      </c>
      <c r="E64" s="179" t="s">
        <v>97</v>
      </c>
      <c r="F64" s="180"/>
      <c r="G64" s="57" t="b">
        <v>1</v>
      </c>
      <c r="H64" s="70"/>
      <c r="I64" s="71"/>
      <c r="J64" s="72"/>
      <c r="K64" s="189" t="s">
        <v>98</v>
      </c>
      <c r="L64" s="19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9" t="s">
        <v>161</v>
      </c>
      <c r="F65" s="18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3" t="s">
        <v>104</v>
      </c>
      <c r="C69" s="183"/>
      <c r="D69" s="80"/>
      <c r="E69" s="80"/>
      <c r="F69" s="185" t="s">
        <v>105</v>
      </c>
      <c r="G69" s="187" t="s">
        <v>106</v>
      </c>
      <c r="H69" s="80"/>
      <c r="I69" s="183" t="s">
        <v>107</v>
      </c>
      <c r="J69" s="18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4"/>
      <c r="C70" s="184"/>
      <c r="D70" s="84"/>
      <c r="E70" s="85"/>
      <c r="F70" s="186"/>
      <c r="G70" s="188"/>
      <c r="H70" s="86"/>
      <c r="I70" s="184"/>
      <c r="J70" s="18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-162.4</v>
      </c>
      <c r="D72" s="59">
        <v>-165.1</v>
      </c>
      <c r="E72" s="99" t="s">
        <v>117</v>
      </c>
      <c r="F72" s="59">
        <v>21.7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</v>
      </c>
      <c r="D73" s="59">
        <v>-165</v>
      </c>
      <c r="E73" s="101" t="s">
        <v>121</v>
      </c>
      <c r="F73" s="60">
        <v>35.1</v>
      </c>
      <c r="G73" s="60">
        <v>29.4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-189.1</v>
      </c>
      <c r="D74" s="59">
        <v>-191.6</v>
      </c>
      <c r="E74" s="101" t="s">
        <v>126</v>
      </c>
      <c r="F74" s="61">
        <v>20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-101.2</v>
      </c>
      <c r="D75" s="59">
        <v>-110.6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31.8</v>
      </c>
      <c r="D76" s="59">
        <v>26.8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27.2</v>
      </c>
      <c r="D77" s="59">
        <v>22.8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25.2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23.6</v>
      </c>
      <c r="D79" s="59">
        <v>19.399999999999999</v>
      </c>
      <c r="E79" s="99" t="s">
        <v>151</v>
      </c>
      <c r="F79" s="59">
        <v>24.8</v>
      </c>
      <c r="G79" s="59">
        <v>15.3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8.6899999999999998E-5</v>
      </c>
      <c r="D80" s="63">
        <v>9.2100000000000003E-5</v>
      </c>
      <c r="E80" s="101" t="s">
        <v>156</v>
      </c>
      <c r="F80" s="60">
        <v>30.7</v>
      </c>
      <c r="G80" s="60">
        <v>27.4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181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2025-11-30T09:21:07Z</dcterms:modified>
</cp:coreProperties>
</file>