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E30E1123-0791-4FD9-AC03-D072F42E75C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<sst xmlns="http://schemas.openxmlformats.org/spreadsheetml/2006/main" count="208" uniqueCount="189">
  <si>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</si>
  <si>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</si>
  <si>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</si>
  <si>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</si>
  <si>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</si>
  <si>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</si>
  <si>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</si>
  <si>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</si>
  <si>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</si>
  <si>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</si>
  <si>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</si>
  <si>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</si>
  <si>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</si>
  <si>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</si>
  <si>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</si>
  <si>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</si>
  <si>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</si>
  <si>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</si>
  <si>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</si>
  <si>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</si>
  <si>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</si>
  <si>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</si>
  <si>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</si>
  <si>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</si>
  <si>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</si>
  <si>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</si>
  <si>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</si>
  <si>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</si>
  <si>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</si>
  <si>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</si>
  <si>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</si>
  <si>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</si>
  <si>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</si>
  <si>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</si>
  <si>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</si>
  <si>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</si>
  <si>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</si>
  <si>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</si>
  <si>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</si>
  <si>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</si>
  <si>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</si>
  <si>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</si>
  <si>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</si>
  <si>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</si>
  <si>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</si>
  <si>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</si>
  <si>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</si>
  <si>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</si>
  <si>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</si>
  <si>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</si>
  <si>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</si>
  <si>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</si>
  <si>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</si>
  <si>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</si>
  <si>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</si>
  <si>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</si>
  <si>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</si>
  <si>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</si>
  <si>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</si>
  <si>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</si>
  <si>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</si>
  <si>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</si>
  <si>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</si>
  <si>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</si>
  <si>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</si>
  <si>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</si>
  <si>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</si>
  <si>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</si>
  <si>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</si>
  <si>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</si>
  <si>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</si>
  <si>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</si>
  <si>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</si>
  <si>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</si>
  <si>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</si>
  <si>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</si>
  <si>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</si>
  <si>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</si>
  <si>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</si>
  <si>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</si>
  <si>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</si>
  <si>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</si>
  <si>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</si>
  <si>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</si>
  <si>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</si>
  <si>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</si>
  <si>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</si>
  <si>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</si>
  <si>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</si>
  <si>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</si>
  <si>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</si>
  <si>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</si>
  <si>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</si>
  <si>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</si>
  <si>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</si>
  <si>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</si>
  <si>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</si>
  <si>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</si>
  <si>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</si>
  <si>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</si>
  <si>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</si>
  <si>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</si>
  <si>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</si>
  <si>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</si>
  <si>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</si>
  <si>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</si>
  <si>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</si>
  <si>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</si>
  <si>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</si>
  <si>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</si>
  <si>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</si>
  <si>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</si>
  <si>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</si>
  <si>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</si>
  <si>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</si>
  <si>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</si>
  <si>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</si>
  <si>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</si>
  <si>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</si>
  <si>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</si>
  <si>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</si>
  <si>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</si>
  <si>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</si>
  <si>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</si>
  <si>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</si>
  <si>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</si>
  <si>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</si>
  <si>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</si>
  <si>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</si>
  <si>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</si>
  <si>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</si>
  <si>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</si>
  <si>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</si>
  <si>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</si>
  <si>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</si>
  <si>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</si>
  <si>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</si>
  <si>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</si>
  <si>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</si>
  <si>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</si>
  <si>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</si>
  <si>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</si>
  <si>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</si>
  <si>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</si>
  <si>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</si>
  <si>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</si>
  <si>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</si>
  <si>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</si>
  <si>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</si>
  <si>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</si>
  <si>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</si>
  <si>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</si>
  <si>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</si>
  <si>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</si>
  <si>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</si>
  <si>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</si>
  <si>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</si>
  <si>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</si>
  <si>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</si>
  <si>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</si>
  <si>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</si>
  <si>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</si>
  <si>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</si>
  <si>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</si>
  <si>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</si>
  <si>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</si>
  <si>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</si>
  <si>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</si>
  <si>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</si>
  <si>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</si>
  <si>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</si>
  <si>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</si>
  <si>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</si>
  <si>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</si>
  <si>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</si>
  <si>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</si>
  <si>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</si>
  <si>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</si>
  <si>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</si>
  <si>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</si>
  <si>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</si>
  <si>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</si>
  <si>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허정환</t>
    <phoneticPr fontId="3" type="noConversion"/>
  </si>
  <si>
    <t>DIR-KSP</t>
    <phoneticPr fontId="3" type="noConversion"/>
  </si>
  <si>
    <t xml:space="preserve">   </t>
    <phoneticPr fontId="3" type="noConversion"/>
  </si>
  <si>
    <t>N</t>
    <phoneticPr fontId="3" type="noConversion"/>
  </si>
  <si>
    <t>M_015571-015572:N</t>
    <phoneticPr fontId="3" type="noConversion"/>
  </si>
  <si>
    <t>50s/10k 40s/12k 40s/17k 30s/20k</t>
    <phoneticPr fontId="3" type="noConversion"/>
  </si>
  <si>
    <t>50s/39k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</si>
</sst>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67" sqref="E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1.4583333333333332E-2</v>
      </c>
      <c r="D9" s="8">
        <v>2</v>
      </c>
      <c r="E9" s="8">
        <v>14.6</v>
      </c>
      <c r="F9" s="8">
        <v>37</v>
      </c>
      <c r="G9" s="35" t="s">
        <v>185</v>
      </c>
      <c r="H9" s="8">
        <v>1.4</v>
      </c>
      <c r="I9" s="35">
        <v>32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0.19236111111111112</v>
      </c>
      <c r="D10" s="8">
        <v>1.3</v>
      </c>
      <c r="E10" s="8">
        <v>15.8</v>
      </c>
      <c r="F10" s="8">
        <v>30</v>
      </c>
      <c r="G10" s="114" t="s">
        <v>185</v>
      </c>
      <c r="H10" s="8">
        <v>5.0999999999999996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0.36041666666666666</v>
      </c>
      <c r="D11" s="14">
        <v>1.3</v>
      </c>
      <c r="E11" s="14">
        <v>15.3</v>
      </c>
      <c r="F11" s="14">
        <v>29</v>
      </c>
      <c r="G11" s="114" t="s">
        <v>185</v>
      </c>
      <c r="H11" s="8">
        <v>3.5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24.345833333333331</v>
      </c>
      <c r="D12" s="18">
        <f>AVERAGE(D9:D11)</f>
        <v>1.5333333333333332</v>
      </c>
      <c r="E12" s="18">
        <f>AVERAGE(E9:E11)</f>
        <v>15.233333333333334</v>
      </c>
      <c r="F12" s="19">
        <f>AVERAGE(F9:F11)</f>
        <v>32</v>
      </c>
      <c r="G12" s="20"/>
      <c r="H12" s="21">
        <f>AVERAGE(H9:H11)</f>
        <v>3.3333333333333335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183</v>
      </c>
      <c r="H16" s="26" t="s">
        <v>180</v>
      </c>
      <c r="I16" s="26" t="s">
        <v>178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0.97291666666666676</v>
      </c>
      <c r="D17" s="27">
        <v>0.97430555555555554</v>
      </c>
      <c r="E17" s="27">
        <v>1.4583333333333332E-2</v>
      </c>
      <c r="F17" s="27">
        <v>3.9583333333333331E-2</v>
      </c>
      <c r="G17" s="27">
        <v>0.12430555555555556</v>
      </c>
      <c r="H17" s="27">
        <v>0.27361111111111108</v>
      </c>
      <c r="I17" s="27">
        <v>0.33888888888888885</v>
      </c>
      <c r="J17" s="27">
        <v>0.36874999999999997</v>
      </c>
      <c r="K17" s="27"/>
      <c r="L17" s="27"/>
      <c r="M17" s="27"/>
      <c r="N17" s="27"/>
      <c r="O17" s="27"/>
      <c r="P17" s="27">
        <v>0.3833333333333333</v>
      </c>
    </row>
    <row r="18" spans="2:16" ht="14.15" customHeight="1" x14ac:dyDescent="0.45">
      <c r="B18" s="34" t="s">
        <v>43</v>
      </c>
      <c r="C18" s="26">
        <v>15505</v>
      </c>
      <c r="D18" s="26">
        <v>15506</v>
      </c>
      <c r="E18" s="26">
        <v>15511</v>
      </c>
      <c r="F18" s="26">
        <v>15527</v>
      </c>
      <c r="G18" s="26">
        <v>15585</v>
      </c>
      <c r="H18" s="26">
        <v>15687</v>
      </c>
      <c r="I18" s="26">
        <v>15727</v>
      </c>
      <c r="J18" s="26">
        <v>15741</v>
      </c>
      <c r="K18" s="26"/>
      <c r="L18" s="26"/>
      <c r="M18" s="26"/>
      <c r="N18" s="26"/>
      <c r="O18" s="26"/>
      <c r="P18" s="26">
        <v>15752</v>
      </c>
    </row>
    <row r="19" spans="2:16" ht="14.15" customHeight="1" thickBot="1" x14ac:dyDescent="0.5">
      <c r="B19" s="13" t="s">
        <v>44</v>
      </c>
      <c r="C19" s="28"/>
      <c r="D19" s="26">
        <v>15510</v>
      </c>
      <c r="E19" s="29">
        <v>15526</v>
      </c>
      <c r="F19" s="29">
        <v>15584</v>
      </c>
      <c r="G19" s="26">
        <v>15686</v>
      </c>
      <c r="H19" s="29">
        <v>15726</v>
      </c>
      <c r="I19" s="29">
        <v>15740</v>
      </c>
      <c r="J19" s="29">
        <v>15751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58</v>
      </c>
      <c r="G20" s="32">
        <f t="shared" si="0"/>
        <v>102</v>
      </c>
      <c r="H20" s="32">
        <f t="shared" si="0"/>
        <v>40</v>
      </c>
      <c r="I20" s="32">
        <f t="shared" si="0"/>
        <v>14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>
        <v>0.36874999999999997</v>
      </c>
      <c r="K24" s="116">
        <v>0.37361111111111112</v>
      </c>
      <c r="L24" s="113" t="s">
        <v>176</v>
      </c>
      <c r="M24" s="132" t="s">
        <v>187</v>
      </c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>
        <v>0.375</v>
      </c>
      <c r="K26" s="116">
        <v>0.37638888888888888</v>
      </c>
      <c r="L26" s="113" t="s">
        <v>173</v>
      </c>
      <c r="M26" s="132" t="s">
        <v>188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0.14930555555555555</v>
      </c>
      <c r="O30" s="44"/>
      <c r="P30" s="45">
        <f>SUM(C30:J30,L30:N30)</f>
        <v>0.29513888888888884</v>
      </c>
    </row>
    <row r="31" spans="2:16" ht="14.15" customHeight="1" x14ac:dyDescent="0.45">
      <c r="B31" s="36" t="s">
        <v>164</v>
      </c>
      <c r="C31" s="46"/>
      <c r="D31" s="7">
        <v>0.23402777777777781</v>
      </c>
      <c r="E31" s="7">
        <v>6.5277777777777782E-2</v>
      </c>
      <c r="F31" s="7"/>
      <c r="G31" s="7"/>
      <c r="H31" s="7"/>
      <c r="I31" s="7"/>
      <c r="J31" s="7"/>
      <c r="K31" s="7">
        <v>4.6527777777777779E-2</v>
      </c>
      <c r="L31" s="7"/>
      <c r="M31" s="7"/>
      <c r="N31" s="7"/>
      <c r="O31" s="47"/>
      <c r="P31" s="45">
        <f>SUM(C31:N31)</f>
        <v>0.34583333333333338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0.23402777777777781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0.34583333333333338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186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1.57</v>
      </c>
      <c r="E53" s="111">
        <v>0.54</v>
      </c>
      <c r="F53" s="111">
        <v>1.1000000000000001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-165.3</v>
      </c>
      <c r="E72" s="99" t="s">
        <v>117</v>
      </c>
      <c r="F72" s="59">
        <v>21.7</v>
      </c>
      <c r="G72" s="59">
        <v>18.399999999999999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-161.5</v>
      </c>
      <c r="D73" s="59">
        <v>-164.7</v>
      </c>
      <c r="E73" s="101" t="s">
        <v>121</v>
      </c>
      <c r="F73" s="60">
        <v>23.8</v>
      </c>
      <c r="G73" s="60">
        <v>26.3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-188.2</v>
      </c>
      <c r="D74" s="59">
        <v>-191.2</v>
      </c>
      <c r="E74" s="101" t="s">
        <v>126</v>
      </c>
      <c r="F74" s="61">
        <v>10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-99.8</v>
      </c>
      <c r="D75" s="59">
        <v>-110.5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32.4</v>
      </c>
      <c r="D76" s="59">
        <v>27.5</v>
      </c>
      <c r="E76" s="101" t="s">
        <v>136</v>
      </c>
      <c r="F76" s="61">
        <v>30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27.7</v>
      </c>
      <c r="D77" s="59">
        <v>23.6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20.2</v>
      </c>
      <c r="E79" s="99" t="s">
        <v>151</v>
      </c>
      <c r="F79" s="59">
        <v>27.1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8.9499999999999994E-5</v>
      </c>
      <c r="D80" s="63">
        <v>9.2899999999999995E-5</v>
      </c>
      <c r="E80" s="101" t="s">
        <v>156</v>
      </c>
      <c r="F80" s="60">
        <v>19.399999999999999</v>
      </c>
      <c r="G80" s="60">
        <v>36.200000000000003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184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2025-11-26T09:16:16Z</dcterms:modified>
</cp:coreProperties>
</file>