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91BFB74B-514C-4168-9925-A1B1D8ED42F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<sst xmlns="http://schemas.openxmlformats.org/spreadsheetml/2006/main" count="207" uniqueCount="190">
  <si>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</si>
  <si>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</si>
  <si>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</si>
  <si>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</si>
  <si>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</si>
  <si>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</si>
  <si>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</si>
  <si>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</si>
  <si>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</si>
  <si>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</si>
  <si>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</si>
  <si>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</si>
  <si>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</si>
  <si>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</si>
  <si>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</si>
  <si>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</si>
  <si>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</si>
  <si>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</si>
  <si>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</si>
  <si>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</si>
  <si>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</si>
  <si>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</si>
  <si>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</si>
  <si>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</si>
  <si>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</si>
  <si>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</si>
  <si>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</si>
  <si>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</si>
  <si>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</si>
  <si>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</si>
  <si>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</si>
  <si>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</si>
  <si>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</si>
  <si>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</si>
  <si>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</si>
  <si>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</si>
  <si>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</si>
  <si>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</si>
  <si>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</si>
  <si>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</si>
  <si>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</si>
  <si>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</si>
  <si>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</si>
  <si>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</si>
  <si>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</si>
  <si>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</si>
  <si>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</si>
  <si>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</si>
  <si>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</si>
  <si>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</si>
  <si>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</si>
  <si>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</si>
  <si>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</si>
  <si>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</si>
  <si>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</si>
  <si>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</si>
  <si>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</si>
  <si>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</si>
  <si>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</si>
  <si>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</si>
  <si>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</si>
  <si>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</si>
  <si>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</si>
  <si>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</si>
  <si>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</si>
  <si>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</si>
  <si>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</si>
  <si>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</si>
  <si>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</si>
  <si>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</si>
  <si>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</si>
  <si>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</si>
  <si>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</si>
  <si>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</si>
  <si>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</si>
  <si>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</si>
  <si>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</si>
  <si>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</si>
  <si>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</si>
  <si>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</si>
  <si>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</si>
  <si>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</si>
  <si>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</si>
  <si>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</si>
  <si>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</si>
  <si>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</si>
  <si>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</si>
  <si>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</si>
  <si>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</si>
  <si>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</si>
  <si>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</si>
  <si>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</si>
  <si>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</si>
  <si>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</si>
  <si>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</si>
  <si>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</si>
  <si>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</si>
  <si>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</si>
  <si>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</si>
  <si>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</si>
  <si>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</si>
  <si>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</si>
  <si>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</si>
  <si>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</si>
  <si>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</si>
  <si>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</si>
  <si>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</si>
  <si>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</si>
  <si>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</si>
  <si>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</si>
  <si>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</si>
  <si>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</si>
  <si>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</si>
  <si>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</si>
  <si>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</si>
  <si>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</si>
  <si>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</si>
  <si>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</si>
  <si>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</si>
  <si>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</si>
  <si>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</si>
  <si>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</si>
  <si>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</si>
  <si>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</si>
  <si>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</si>
  <si>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</si>
  <si>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</si>
  <si>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</si>
  <si>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</si>
  <si>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</si>
  <si>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</si>
  <si>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</si>
  <si>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</si>
  <si>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</si>
  <si>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</si>
  <si>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</si>
  <si>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</si>
  <si>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</si>
  <si>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</si>
  <si>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</si>
  <si>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</si>
  <si>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</si>
  <si>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</si>
  <si>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</si>
  <si>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</si>
  <si>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</si>
  <si>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</si>
  <si>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</si>
  <si>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</si>
  <si>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</si>
  <si>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</si>
  <si>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</si>
  <si>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</si>
  <si>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</si>
  <si>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</si>
  <si>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</si>
  <si>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</si>
  <si>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</si>
  <si>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</si>
  <si>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</si>
  <si>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</si>
  <si>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</si>
  <si>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</si>
  <si>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</si>
  <si>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</si>
  <si>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</si>
  <si>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</si>
  <si>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</si>
  <si>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</si>
  <si>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</si>
  <si>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</si>
  <si>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</si>
  <si>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</si>
  <si>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</si>
  <si>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</si>
  <si>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</si>
  <si>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</si>
  <si>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</si>
  <si>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</si>
  <si>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</si>
  <si>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</si>
  <si>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TMT</t>
    <phoneticPr fontId="3" type="noConversion"/>
  </si>
  <si>
    <t>DIR-KSP</t>
    <phoneticPr fontId="3" type="noConversion"/>
  </si>
  <si>
    <t>ALL</t>
    <phoneticPr fontId="3" type="noConversion"/>
  </si>
  <si>
    <t>KAMP</t>
    <phoneticPr fontId="3" type="noConversion"/>
  </si>
  <si>
    <t>KSP</t>
    <phoneticPr fontId="3" type="noConversion"/>
  </si>
  <si>
    <t>N</t>
    <phoneticPr fontId="3" type="noConversion"/>
  </si>
  <si>
    <t>M_013740-013741:M</t>
    <phoneticPr fontId="3" type="noConversion"/>
  </si>
  <si>
    <t>T_13820</t>
    <phoneticPr fontId="3" type="noConversion"/>
  </si>
  <si>
    <t>1. [T_13820] 고도로 인한 트레킹 에러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</si>
</sst>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45979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4.8611111111111112E-3</v>
      </c>
      <c r="D9" s="8">
        <v>1.5</v>
      </c>
      <c r="E9" s="8">
        <v>17.5</v>
      </c>
      <c r="F9" s="8">
        <v>21</v>
      </c>
      <c r="G9" s="35" t="s">
        <v>186</v>
      </c>
      <c r="H9" s="8">
        <v>0.6</v>
      </c>
      <c r="I9" s="35">
        <v>6.1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0.20694444444444446</v>
      </c>
      <c r="D10" s="8">
        <v>1.3</v>
      </c>
      <c r="E10" s="8">
        <v>15.9</v>
      </c>
      <c r="F10" s="8">
        <v>29</v>
      </c>
      <c r="G10" s="114" t="s">
        <v>186</v>
      </c>
      <c r="H10" s="8">
        <v>0.4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0.36527777777777781</v>
      </c>
      <c r="D11" s="14">
        <v>1</v>
      </c>
      <c r="E11" s="14">
        <v>15.8</v>
      </c>
      <c r="F11" s="14">
        <v>30</v>
      </c>
      <c r="G11" s="114" t="s">
        <v>186</v>
      </c>
      <c r="H11" s="8">
        <v>0.9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24.360416666666666</v>
      </c>
      <c r="D12" s="18">
        <f>AVERAGE(D9:D11)</f>
        <v>1.2666666666666666</v>
      </c>
      <c r="E12" s="18">
        <f>AVERAGE(E9:E11)</f>
        <v>16.400000000000002</v>
      </c>
      <c r="F12" s="19">
        <f>AVERAGE(F9:F11)</f>
        <v>26.666666666666668</v>
      </c>
      <c r="G12" s="20"/>
      <c r="H12" s="21">
        <f>AVERAGE(H9:H11)</f>
        <v>0.6333333333333333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182</v>
      </c>
      <c r="H16" s="26" t="s">
        <v>184</v>
      </c>
      <c r="I16" s="26" t="s">
        <v>181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0.94236111111111109</v>
      </c>
      <c r="D17" s="27">
        <v>0.94791666666666663</v>
      </c>
      <c r="E17" s="27">
        <v>4.8611111111111112E-3</v>
      </c>
      <c r="F17" s="27">
        <v>2.6388888888888889E-2</v>
      </c>
      <c r="G17" s="27">
        <v>0.1173611111111111</v>
      </c>
      <c r="H17" s="27">
        <v>0.27777777777777779</v>
      </c>
      <c r="I17" s="27">
        <v>0.34652777777777777</v>
      </c>
      <c r="J17" s="27">
        <v>0.36527777777777781</v>
      </c>
      <c r="K17" s="27"/>
      <c r="L17" s="27"/>
      <c r="M17" s="27"/>
      <c r="N17" s="27"/>
      <c r="O17" s="27"/>
      <c r="P17" s="27">
        <v>0.37013888888888885</v>
      </c>
    </row>
    <row r="18" spans="2:16" ht="14.15" customHeight="1" x14ac:dyDescent="0.45">
      <c r="B18" s="34" t="s">
        <v>43</v>
      </c>
      <c r="C18" s="26">
        <v>13606</v>
      </c>
      <c r="D18" s="26">
        <v>13608</v>
      </c>
      <c r="E18" s="26">
        <v>13613</v>
      </c>
      <c r="F18" s="26">
        <v>13627</v>
      </c>
      <c r="G18" s="26">
        <v>13690</v>
      </c>
      <c r="H18" s="26">
        <v>13800</v>
      </c>
      <c r="I18" s="26">
        <v>13841</v>
      </c>
      <c r="J18" s="26">
        <v>13853</v>
      </c>
      <c r="K18" s="26"/>
      <c r="L18" s="26"/>
      <c r="M18" s="26"/>
      <c r="N18" s="26"/>
      <c r="O18" s="26"/>
      <c r="P18" s="26">
        <v>13858</v>
      </c>
    </row>
    <row r="19" spans="2:16" ht="14.15" customHeight="1" thickBot="1" x14ac:dyDescent="0.5">
      <c r="B19" s="13" t="s">
        <v>44</v>
      </c>
      <c r="C19" s="28"/>
      <c r="D19" s="26">
        <v>13612</v>
      </c>
      <c r="E19" s="29">
        <v>13626</v>
      </c>
      <c r="F19" s="29">
        <v>13689</v>
      </c>
      <c r="G19" s="26">
        <v>13799</v>
      </c>
      <c r="H19" s="29">
        <v>13840</v>
      </c>
      <c r="I19" s="29">
        <v>13852</v>
      </c>
      <c r="J19" s="29">
        <v>13857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14</v>
      </c>
      <c r="F20" s="32">
        <f t="shared" si="0"/>
        <v>63</v>
      </c>
      <c r="G20" s="32">
        <f t="shared" si="0"/>
        <v>110</v>
      </c>
      <c r="H20" s="32">
        <f t="shared" si="0"/>
        <v>41</v>
      </c>
      <c r="I20" s="32">
        <f t="shared" si="0"/>
        <v>12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0.15902777777777777</v>
      </c>
      <c r="O30" s="44"/>
      <c r="P30" s="45">
        <f>SUM(C30:J30,L30:N30)</f>
        <v>0.30486111111111108</v>
      </c>
    </row>
    <row r="31" spans="2:16" ht="14.15" customHeight="1" x14ac:dyDescent="0.45">
      <c r="B31" s="36" t="s">
        <v>164</v>
      </c>
      <c r="C31" s="46"/>
      <c r="D31" s="7">
        <v>0.25138888888888888</v>
      </c>
      <c r="E31" s="7">
        <v>6.8749999999999992E-2</v>
      </c>
      <c r="F31" s="7"/>
      <c r="G31" s="7"/>
      <c r="H31" s="7"/>
      <c r="I31" s="7"/>
      <c r="J31" s="7"/>
      <c r="K31" s="7">
        <v>4.027777777777778E-2</v>
      </c>
      <c r="L31" s="7"/>
      <c r="M31" s="7"/>
      <c r="N31" s="7"/>
      <c r="O31" s="47"/>
      <c r="P31" s="45">
        <f>SUM(C31:N31)</f>
        <v>0.36041666666666666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0.25138888888888888</v>
      </c>
      <c r="E34" s="108">
        <f t="shared" si="2"/>
        <v>6.8749999999999992E-2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4.027777777777778E-2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0.36041666666666666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6" t="s">
        <v>188</v>
      </c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189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1.17</v>
      </c>
      <c r="E53" s="111">
        <v>0.93</v>
      </c>
      <c r="F53" s="111">
        <v>0.75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-159.6</v>
      </c>
      <c r="D72" s="59">
        <v>-163.19999999999999</v>
      </c>
      <c r="E72" s="99" t="s">
        <v>117</v>
      </c>
      <c r="F72" s="59">
        <v>22.3</v>
      </c>
      <c r="G72" s="59">
        <v>18.2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-162.30000000000001</v>
      </c>
      <c r="D73" s="59">
        <v>-165.2</v>
      </c>
      <c r="E73" s="101" t="s">
        <v>121</v>
      </c>
      <c r="F73" s="60">
        <v>28.1</v>
      </c>
      <c r="G73" s="60">
        <v>28.6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-190.7</v>
      </c>
      <c r="D74" s="59">
        <v>-196.6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-99.2</v>
      </c>
      <c r="D75" s="59">
        <v>-109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27.2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28.3</v>
      </c>
      <c r="D77" s="59">
        <v>23.2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26.3</v>
      </c>
      <c r="D78" s="59">
        <v>21.3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24.7</v>
      </c>
      <c r="D79" s="59">
        <v>19.899999999999999</v>
      </c>
      <c r="E79" s="99" t="s">
        <v>151</v>
      </c>
      <c r="F79" s="59">
        <v>25.5</v>
      </c>
      <c r="G79" s="59">
        <v>17.100000000000001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9.2700000000000004E-5</v>
      </c>
      <c r="D80" s="63">
        <v>1.03E-4</v>
      </c>
      <c r="E80" s="101" t="s">
        <v>156</v>
      </c>
      <c r="F80" s="60">
        <v>24.1</v>
      </c>
      <c r="G80" s="60">
        <v>33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2025-11-18T09:01:04Z</dcterms:modified>
</cp:coreProperties>
</file>