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1월\"/>
    </mc:Choice>
  </mc:AlternateContent>
  <xr:revisionPtr revIDLastSave="0" documentId="13_ncr:1_{2E18E5F8-98CF-4C2A-AC03-0914FDF0B6B0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<sst xmlns="http://schemas.openxmlformats.org/spreadsheetml/2006/main" count="212" uniqueCount="196">
  <si>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</si>
  <si>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</si>
  <si>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</si>
  <si>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</si>
  <si>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</si>
  <si>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</si>
  <si>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</si>
  <si>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</si>
  <si>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</si>
  <si>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</si>
  <si>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</si>
  <si>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</si>
  <si>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</si>
  <si>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</si>
  <si>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</si>
  <si>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</si>
  <si>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</si>
  <si>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</si>
  <si>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</si>
  <si>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</si>
  <si>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</si>
  <si>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</si>
  <si>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</si>
  <si>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</si>
  <si>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</si>
  <si>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</si>
  <si>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</si>
  <si>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</si>
  <si>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</si>
  <si>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</si>
  <si>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</si>
  <si>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</si>
  <si>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</si>
  <si>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</si>
  <si>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</si>
  <si>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</si>
  <si>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</si>
  <si>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</si>
  <si>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</si>
  <si>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</si>
  <si>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</si>
  <si>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</si>
  <si>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</si>
  <si>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</si>
  <si>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</si>
  <si>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</si>
  <si>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</si>
  <si>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</si>
  <si>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</si>
  <si>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</si>
  <si>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</si>
  <si>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</si>
  <si>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</si>
  <si>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</si>
  <si>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</si>
  <si>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</si>
  <si>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</si>
  <si>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</si>
  <si>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</si>
  <si>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</si>
  <si>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</si>
  <si>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</si>
  <si>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</si>
  <si>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</si>
  <si>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</si>
  <si>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</si>
  <si>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</si>
  <si>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</si>
  <si>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</si>
  <si>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</si>
  <si>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</si>
  <si>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</si>
  <si>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</si>
  <si>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</si>
  <si>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</si>
  <si>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</si>
  <si>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</si>
  <si>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</si>
  <si>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</si>
  <si>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</si>
  <si>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</si>
  <si>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</si>
  <si>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</si>
  <si>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</si>
  <si>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</si>
  <si>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</si>
  <si>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</si>
  <si>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</si>
  <si>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</si>
  <si>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</si>
  <si>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</si>
  <si>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</si>
  <si>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</si>
  <si>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</si>
  <si>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</si>
  <si>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</si>
  <si>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</si>
  <si>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</si>
  <si>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</si>
  <si>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</si>
  <si>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</si>
  <si>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</si>
  <si>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</si>
  <si>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</si>
  <si>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</si>
  <si>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</si>
  <si>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</si>
  <si>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</si>
  <si>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</si>
  <si>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</si>
  <si>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</si>
  <si>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</si>
  <si>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</si>
  <si>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</si>
  <si>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</si>
  <si>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</si>
  <si>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</si>
  <si>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</si>
  <si>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</si>
  <si>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</si>
  <si>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</si>
  <si>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</si>
  <si>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</si>
  <si>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</si>
  <si>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</si>
  <si>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</si>
  <si>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</si>
  <si>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</si>
  <si>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</si>
  <si>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</si>
  <si>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</si>
  <si>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</si>
  <si>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</si>
  <si>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</si>
  <si>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</si>
  <si>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</si>
  <si>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</si>
  <si>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</si>
  <si>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</si>
  <si>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</si>
  <si>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</si>
  <si>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</si>
  <si>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</si>
  <si>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</si>
  <si>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</si>
  <si>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</si>
  <si>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</si>
  <si>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</si>
  <si>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</si>
  <si>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</si>
  <si>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</si>
  <si>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</si>
  <si>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</si>
  <si>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</si>
  <si>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</si>
  <si>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</si>
  <si>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</si>
  <si>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</si>
  <si>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</si>
  <si>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</si>
  <si>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</si>
  <si>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</si>
  <si>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</si>
  <si>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</si>
  <si>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</si>
  <si>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</si>
  <si>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</si>
  <si>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</si>
  <si>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</si>
  <si>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</si>
  <si>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</si>
  <si>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</si>
  <si>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</si>
  <si>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</si>
  <si>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</si>
  <si>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</si>
  <si>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</si>
  <si>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</si>
  <si>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</si>
  <si>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>박다운</t>
    <phoneticPr fontId="3" type="noConversion"/>
  </si>
  <si>
    <t>1. 월령 40% 이하로 방풍막 제거</t>
    <phoneticPr fontId="3" type="noConversion"/>
  </si>
  <si>
    <t>TMT</t>
    <phoneticPr fontId="3" type="noConversion"/>
  </si>
  <si>
    <t>DIR-KSP</t>
    <phoneticPr fontId="3" type="noConversion"/>
  </si>
  <si>
    <t>ALL</t>
    <phoneticPr fontId="3" type="noConversion"/>
  </si>
  <si>
    <t>KAMP</t>
    <phoneticPr fontId="3" type="noConversion"/>
  </si>
  <si>
    <t>KSP</t>
    <phoneticPr fontId="3" type="noConversion"/>
  </si>
  <si>
    <t>S</t>
    <phoneticPr fontId="3" type="noConversion"/>
  </si>
  <si>
    <t>N</t>
    <phoneticPr fontId="3" type="noConversion"/>
  </si>
  <si>
    <t>M_013149-013151:M</t>
    <phoneticPr fontId="3" type="noConversion"/>
  </si>
  <si>
    <t>T_013310-13312</t>
    <phoneticPr fontId="3" type="noConversion"/>
  </si>
  <si>
    <t>M_013334-013335:N</t>
    <phoneticPr fontId="3" type="noConversion"/>
  </si>
  <si>
    <t xml:space="preserve">1. [T_013310-13312] 고도로 인한 트레킹 에러 </t>
    <phoneticPr fontId="3" type="noConversion"/>
  </si>
  <si>
    <t>30s/19k 40s/16k 50s/12k</t>
    <phoneticPr fontId="3" type="noConversion"/>
  </si>
  <si>
    <t>30s/17k 40s/14k 50s/13k</t>
    <phoneticPr fontId="3" type="noConversion"/>
  </si>
  <si>
    <t>50s/5k 40s/6k 30s/7k</t>
    <phoneticPr fontId="3" type="noConversion"/>
  </si>
  <si>
    <t>60s/27k 50s/34k 40s/44k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</si>
</sst>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2" zoomScale="145" zoomScaleNormal="145" workbookViewId="0">
      <selection activeCell="J67" sqref="J67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45977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179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4.8611111111111112E-3</v>
      </c>
      <c r="D9" s="8">
        <v>1.4</v>
      </c>
      <c r="E9" s="8">
        <v>13.3</v>
      </c>
      <c r="F9" s="8">
        <v>44</v>
      </c>
      <c r="G9" s="35" t="s">
        <v>187</v>
      </c>
      <c r="H9" s="8">
        <v>0.8</v>
      </c>
      <c r="I9" s="35">
        <v>20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0.20416666666666669</v>
      </c>
      <c r="D10" s="8">
        <v>1.2</v>
      </c>
      <c r="E10" s="8">
        <v>11</v>
      </c>
      <c r="F10" s="8">
        <v>49</v>
      </c>
      <c r="G10" s="114" t="s">
        <v>187</v>
      </c>
      <c r="H10" s="8">
        <v>0.2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0.37222222222222223</v>
      </c>
      <c r="D11" s="14">
        <v>1.1000000000000001</v>
      </c>
      <c r="E11" s="14">
        <v>11.3</v>
      </c>
      <c r="F11" s="14">
        <v>36</v>
      </c>
      <c r="G11" s="114" t="s">
        <v>186</v>
      </c>
      <c r="H11" s="8">
        <v>3.1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24.367361111111112</v>
      </c>
      <c r="D12" s="18">
        <f>AVERAGE(D9:D11)</f>
        <v>1.2333333333333332</v>
      </c>
      <c r="E12" s="18">
        <f>AVERAGE(E9:E11)</f>
        <v>11.866666666666667</v>
      </c>
      <c r="F12" s="19">
        <f>AVERAGE(F9:F11)</f>
        <v>43</v>
      </c>
      <c r="G12" s="20"/>
      <c r="H12" s="21">
        <f>AVERAGE(H9:H11)</f>
        <v>1.3666666666666665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185</v>
      </c>
      <c r="G16" s="26" t="s">
        <v>182</v>
      </c>
      <c r="H16" s="26" t="s">
        <v>184</v>
      </c>
      <c r="I16" s="26" t="s">
        <v>181</v>
      </c>
      <c r="J16" s="26" t="s">
        <v>183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0.92638888888888893</v>
      </c>
      <c r="D17" s="27">
        <v>0.9277777777777777</v>
      </c>
      <c r="E17" s="27">
        <v>4.8611111111111112E-3</v>
      </c>
      <c r="F17" s="27">
        <v>2.361111111111111E-2</v>
      </c>
      <c r="G17" s="27">
        <v>0.11666666666666665</v>
      </c>
      <c r="H17" s="27">
        <v>0.27708333333333335</v>
      </c>
      <c r="I17" s="27">
        <v>0.35000000000000003</v>
      </c>
      <c r="J17" s="27">
        <v>0.37222222222222223</v>
      </c>
      <c r="K17" s="27"/>
      <c r="L17" s="27"/>
      <c r="M17" s="27"/>
      <c r="N17" s="27"/>
      <c r="O17" s="27"/>
      <c r="P17" s="27">
        <v>0.38611111111111113</v>
      </c>
    </row>
    <row r="18" spans="2:16" ht="14.15" customHeight="1" x14ac:dyDescent="0.45">
      <c r="B18" s="34" t="s">
        <v>43</v>
      </c>
      <c r="C18" s="26">
        <v>13093</v>
      </c>
      <c r="D18" s="26">
        <v>13094</v>
      </c>
      <c r="E18" s="26">
        <v>13105</v>
      </c>
      <c r="F18" s="26">
        <v>13117</v>
      </c>
      <c r="G18" s="26">
        <v>13179</v>
      </c>
      <c r="H18" s="26">
        <v>13288</v>
      </c>
      <c r="I18" s="26">
        <v>13330</v>
      </c>
      <c r="J18" s="26">
        <v>13344</v>
      </c>
      <c r="K18" s="26"/>
      <c r="L18" s="26"/>
      <c r="M18" s="26"/>
      <c r="N18" s="26"/>
      <c r="O18" s="26"/>
      <c r="P18" s="26">
        <v>13355</v>
      </c>
    </row>
    <row r="19" spans="2:16" ht="14.15" customHeight="1" thickBot="1" x14ac:dyDescent="0.5">
      <c r="B19" s="13" t="s">
        <v>44</v>
      </c>
      <c r="C19" s="28"/>
      <c r="D19" s="26">
        <v>13104</v>
      </c>
      <c r="E19" s="29">
        <v>13116</v>
      </c>
      <c r="F19" s="29">
        <v>13178</v>
      </c>
      <c r="G19" s="26">
        <v>13287</v>
      </c>
      <c r="H19" s="29">
        <v>13329</v>
      </c>
      <c r="I19" s="29">
        <v>13343</v>
      </c>
      <c r="J19" s="29">
        <v>13354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12</v>
      </c>
      <c r="F20" s="32">
        <f t="shared" si="0"/>
        <v>62</v>
      </c>
      <c r="G20" s="32">
        <f t="shared" si="0"/>
        <v>109</v>
      </c>
      <c r="H20" s="32">
        <f t="shared" si="0"/>
        <v>42</v>
      </c>
      <c r="I20" s="32">
        <f t="shared" si="0"/>
        <v>14</v>
      </c>
      <c r="J20" s="32">
        <f t="shared" ref="J20:O20" si="1">IF(ISNUMBER(J18),J19-J18+1,"")</f>
        <v>11</v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6"/>
      <c r="D23" s="116"/>
      <c r="E23" s="113" t="s">
        <v>173</v>
      </c>
      <c r="F23" s="135"/>
      <c r="G23" s="136"/>
      <c r="H23" s="136"/>
      <c r="I23" s="137"/>
      <c r="J23" s="116"/>
      <c r="K23" s="116"/>
      <c r="L23" s="113" t="s">
        <v>174</v>
      </c>
      <c r="M23" s="132"/>
      <c r="N23" s="132"/>
      <c r="O23" s="132"/>
      <c r="P23" s="132"/>
    </row>
    <row r="24" spans="2:16" ht="13.5" customHeight="1" x14ac:dyDescent="0.45">
      <c r="B24" s="133"/>
      <c r="C24" s="116">
        <v>0.9916666666666667</v>
      </c>
      <c r="D24" s="116">
        <v>0.99444444444444446</v>
      </c>
      <c r="E24" s="113" t="s">
        <v>175</v>
      </c>
      <c r="F24" s="135" t="s">
        <v>192</v>
      </c>
      <c r="G24" s="136"/>
      <c r="H24" s="136"/>
      <c r="I24" s="137"/>
      <c r="J24" s="116">
        <v>0.37222222222222223</v>
      </c>
      <c r="K24" s="116">
        <v>0.375</v>
      </c>
      <c r="L24" s="113" t="s">
        <v>176</v>
      </c>
      <c r="M24" s="132" t="s">
        <v>194</v>
      </c>
      <c r="N24" s="132"/>
      <c r="O24" s="132"/>
      <c r="P24" s="132"/>
    </row>
    <row r="25" spans="2:16" ht="13.5" customHeight="1" x14ac:dyDescent="0.45">
      <c r="B25" s="133"/>
      <c r="C25" s="116"/>
      <c r="D25" s="116"/>
      <c r="E25" s="113" t="s">
        <v>176</v>
      </c>
      <c r="F25" s="135"/>
      <c r="G25" s="136"/>
      <c r="H25" s="136"/>
      <c r="I25" s="137"/>
      <c r="J25" s="116"/>
      <c r="K25" s="116"/>
      <c r="L25" s="113" t="s">
        <v>175</v>
      </c>
      <c r="M25" s="132"/>
      <c r="N25" s="132"/>
      <c r="O25" s="132"/>
      <c r="P25" s="132"/>
    </row>
    <row r="26" spans="2:16" ht="13.5" customHeight="1" x14ac:dyDescent="0.45">
      <c r="B26" s="133"/>
      <c r="C26" s="116">
        <v>0.99583333333333324</v>
      </c>
      <c r="D26" s="116">
        <v>0.99930555555555556</v>
      </c>
      <c r="E26" s="113" t="s">
        <v>174</v>
      </c>
      <c r="F26" s="135" t="s">
        <v>193</v>
      </c>
      <c r="G26" s="136"/>
      <c r="H26" s="136"/>
      <c r="I26" s="137"/>
      <c r="J26" s="116">
        <v>0.37638888888888888</v>
      </c>
      <c r="K26" s="116">
        <v>0.37916666666666665</v>
      </c>
      <c r="L26" s="113" t="s">
        <v>173</v>
      </c>
      <c r="M26" s="132" t="s">
        <v>195</v>
      </c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>
        <v>8.3333333333333329E-2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>
        <v>0.16111111111111112</v>
      </c>
      <c r="O30" s="44"/>
      <c r="P30" s="45">
        <f>SUM(C30:J30,L30:N30)</f>
        <v>0.30694444444444446</v>
      </c>
    </row>
    <row r="31" spans="2:16" ht="14.15" customHeight="1" x14ac:dyDescent="0.45">
      <c r="B31" s="36" t="s">
        <v>164</v>
      </c>
      <c r="C31" s="46"/>
      <c r="D31" s="7">
        <v>0.25347222222222221</v>
      </c>
      <c r="E31" s="7">
        <v>7.2916666666666671E-2</v>
      </c>
      <c r="F31" s="7"/>
      <c r="G31" s="7"/>
      <c r="H31" s="7"/>
      <c r="I31" s="7"/>
      <c r="J31" s="7"/>
      <c r="K31" s="7"/>
      <c r="L31" s="7"/>
      <c r="M31" s="7"/>
      <c r="N31" s="7"/>
      <c r="O31" s="47"/>
      <c r="P31" s="45">
        <f>SUM(C31:N31)</f>
        <v>0.3263888888888889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0.25347222222222221</v>
      </c>
      <c r="E34" s="108">
        <f t="shared" si="2"/>
        <v>7.2916666666666671E-2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0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0.3263888888888889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2" t="s">
        <v>66</v>
      </c>
      <c r="C36" s="146" t="s">
        <v>188</v>
      </c>
      <c r="D36" s="147"/>
      <c r="E36" s="146" t="s">
        <v>189</v>
      </c>
      <c r="F36" s="147"/>
      <c r="G36" s="146" t="s">
        <v>190</v>
      </c>
      <c r="H36" s="147"/>
      <c r="I36" s="146"/>
      <c r="J36" s="147"/>
      <c r="K36" s="146"/>
      <c r="L36" s="147"/>
      <c r="M36" s="148"/>
      <c r="N36" s="148"/>
      <c r="O36" s="146"/>
      <c r="P36" s="147"/>
    </row>
    <row r="37" spans="2:16" ht="18" customHeight="1" x14ac:dyDescent="0.45">
      <c r="B37" s="163"/>
      <c r="C37" s="148"/>
      <c r="D37" s="148"/>
      <c r="E37" s="146"/>
      <c r="F37" s="147"/>
      <c r="G37" s="149"/>
      <c r="H37" s="148"/>
      <c r="I37" s="148"/>
      <c r="J37" s="148"/>
      <c r="K37" s="148"/>
      <c r="L37" s="148"/>
      <c r="M37" s="148"/>
      <c r="N37" s="148"/>
      <c r="O37" s="148"/>
      <c r="P37" s="148"/>
    </row>
    <row r="38" spans="2:16" ht="18" customHeight="1" x14ac:dyDescent="0.45">
      <c r="B38" s="163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45">
      <c r="B39" s="163"/>
      <c r="C39" s="148"/>
      <c r="D39" s="148"/>
      <c r="E39" s="148"/>
      <c r="F39" s="148"/>
      <c r="G39" s="148"/>
      <c r="H39" s="148"/>
      <c r="I39" s="149"/>
      <c r="J39" s="148"/>
      <c r="K39" s="148"/>
      <c r="L39" s="148"/>
      <c r="M39" s="148"/>
      <c r="N39" s="148"/>
      <c r="O39" s="148"/>
      <c r="P39" s="148"/>
    </row>
    <row r="40" spans="2:16" ht="18" customHeight="1" x14ac:dyDescent="0.45">
      <c r="B40" s="163"/>
      <c r="C40" s="148"/>
      <c r="D40" s="148"/>
      <c r="E40" s="148"/>
      <c r="F40" s="148"/>
      <c r="G40" s="149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45">
      <c r="B41" s="164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50" t="s">
        <v>67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2"/>
    </row>
    <row r="44" spans="2:16" ht="14.15" customHeight="1" x14ac:dyDescent="0.45">
      <c r="B44" s="153" t="s">
        <v>191</v>
      </c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5"/>
    </row>
    <row r="45" spans="2:16" ht="14.15" customHeight="1" x14ac:dyDescent="0.45">
      <c r="B45" s="156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8"/>
    </row>
    <row r="46" spans="2:16" ht="14.15" customHeight="1" x14ac:dyDescent="0.45">
      <c r="B46" s="159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1"/>
    </row>
    <row r="47" spans="2:16" ht="14.15" customHeight="1" x14ac:dyDescent="0.45">
      <c r="B47" s="159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1"/>
    </row>
    <row r="48" spans="2:16" ht="14.15" customHeight="1" x14ac:dyDescent="0.45">
      <c r="B48" s="156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5" customHeight="1" x14ac:dyDescent="0.4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5" customHeight="1" x14ac:dyDescent="0.4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5" customHeight="1" x14ac:dyDescent="0.4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5" customHeight="1" thickBot="1" x14ac:dyDescent="0.5">
      <c r="B52" s="178"/>
      <c r="C52" s="179"/>
      <c r="D52" s="160"/>
      <c r="E52" s="160"/>
      <c r="F52" s="160"/>
      <c r="G52" s="179"/>
      <c r="H52" s="179"/>
      <c r="I52" s="179"/>
      <c r="J52" s="179"/>
      <c r="K52" s="179"/>
      <c r="L52" s="179"/>
      <c r="M52" s="179"/>
      <c r="N52" s="179"/>
      <c r="O52" s="179"/>
      <c r="P52" s="180"/>
    </row>
    <row r="53" spans="2:16" ht="14.15" customHeight="1" thickTop="1" thickBot="1" x14ac:dyDescent="0.5">
      <c r="B53" s="138" t="s">
        <v>166</v>
      </c>
      <c r="C53" s="139"/>
      <c r="D53" s="111">
        <v>0.85</v>
      </c>
      <c r="E53" s="111">
        <v>0.94</v>
      </c>
      <c r="F53" s="111">
        <v>1.06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177</v>
      </c>
      <c r="C54" s="142"/>
      <c r="D54" s="142"/>
      <c r="E54" s="143"/>
      <c r="F54" s="111"/>
      <c r="G54" s="144"/>
      <c r="H54" s="144"/>
      <c r="I54" s="144"/>
      <c r="J54" s="144"/>
      <c r="K54" s="144"/>
      <c r="L54" s="144"/>
      <c r="M54" s="144"/>
      <c r="N54" s="144"/>
      <c r="O54" s="144"/>
      <c r="P54" s="145"/>
    </row>
    <row r="55" spans="2:16" ht="13.5" customHeight="1" thickTop="1" x14ac:dyDescent="0.45"/>
    <row r="56" spans="2:16" ht="17.25" customHeight="1" x14ac:dyDescent="0.45">
      <c r="B56" s="165" t="s">
        <v>68</v>
      </c>
      <c r="C56" s="16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6" t="s">
        <v>69</v>
      </c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8"/>
      <c r="N57" s="169" t="s">
        <v>70</v>
      </c>
      <c r="O57" s="167"/>
      <c r="P57" s="170"/>
    </row>
    <row r="58" spans="2:16" ht="17.149999999999999" customHeight="1" x14ac:dyDescent="0.45">
      <c r="B58" s="171" t="s">
        <v>71</v>
      </c>
      <c r="C58" s="172"/>
      <c r="D58" s="173"/>
      <c r="E58" s="171" t="s">
        <v>72</v>
      </c>
      <c r="F58" s="172"/>
      <c r="G58" s="173"/>
      <c r="H58" s="172" t="s">
        <v>73</v>
      </c>
      <c r="I58" s="172"/>
      <c r="J58" s="172"/>
      <c r="K58" s="174" t="s">
        <v>74</v>
      </c>
      <c r="L58" s="172"/>
      <c r="M58" s="175"/>
      <c r="N58" s="176"/>
      <c r="O58" s="172"/>
      <c r="P58" s="177"/>
    </row>
    <row r="59" spans="2:16" ht="20.149999999999999" customHeight="1" x14ac:dyDescent="0.45">
      <c r="B59" s="181" t="s">
        <v>75</v>
      </c>
      <c r="C59" s="182"/>
      <c r="D59" s="57" t="b">
        <v>1</v>
      </c>
      <c r="E59" s="181" t="s">
        <v>76</v>
      </c>
      <c r="F59" s="182"/>
      <c r="G59" s="57" t="b">
        <v>1</v>
      </c>
      <c r="H59" s="183" t="s">
        <v>77</v>
      </c>
      <c r="I59" s="182"/>
      <c r="J59" s="57" t="b">
        <v>1</v>
      </c>
      <c r="K59" s="183" t="s">
        <v>78</v>
      </c>
      <c r="L59" s="182"/>
      <c r="M59" s="57" t="b">
        <v>1</v>
      </c>
      <c r="N59" s="184" t="s">
        <v>79</v>
      </c>
      <c r="O59" s="182"/>
      <c r="P59" s="57" t="b">
        <v>1</v>
      </c>
    </row>
    <row r="60" spans="2:16" ht="20.149999999999999" customHeight="1" x14ac:dyDescent="0.45">
      <c r="B60" s="181" t="s">
        <v>80</v>
      </c>
      <c r="C60" s="182"/>
      <c r="D60" s="57" t="b">
        <v>1</v>
      </c>
      <c r="E60" s="181" t="s">
        <v>81</v>
      </c>
      <c r="F60" s="182"/>
      <c r="G60" s="57" t="b">
        <v>1</v>
      </c>
      <c r="H60" s="183" t="s">
        <v>82</v>
      </c>
      <c r="I60" s="182"/>
      <c r="J60" s="57" t="b">
        <v>1</v>
      </c>
      <c r="K60" s="183" t="s">
        <v>83</v>
      </c>
      <c r="L60" s="182"/>
      <c r="M60" s="57" t="b">
        <v>1</v>
      </c>
      <c r="N60" s="184" t="s">
        <v>84</v>
      </c>
      <c r="O60" s="182"/>
      <c r="P60" s="57" t="b">
        <v>1</v>
      </c>
    </row>
    <row r="61" spans="2:16" ht="20.149999999999999" customHeight="1" x14ac:dyDescent="0.45">
      <c r="B61" s="181" t="s">
        <v>85</v>
      </c>
      <c r="C61" s="182"/>
      <c r="D61" s="57" t="b">
        <v>1</v>
      </c>
      <c r="E61" s="181" t="s">
        <v>86</v>
      </c>
      <c r="F61" s="182"/>
      <c r="G61" s="57" t="b">
        <v>1</v>
      </c>
      <c r="H61" s="183" t="s">
        <v>87</v>
      </c>
      <c r="I61" s="182"/>
      <c r="J61" s="57" t="b">
        <v>1</v>
      </c>
      <c r="K61" s="183" t="s">
        <v>88</v>
      </c>
      <c r="L61" s="182"/>
      <c r="M61" s="57" t="b">
        <v>1</v>
      </c>
      <c r="N61" s="184" t="s">
        <v>89</v>
      </c>
      <c r="O61" s="182"/>
      <c r="P61" s="57" t="b">
        <v>1</v>
      </c>
    </row>
    <row r="62" spans="2:16" ht="20.149999999999999" customHeight="1" x14ac:dyDescent="0.45">
      <c r="B62" s="183" t="s">
        <v>87</v>
      </c>
      <c r="C62" s="182"/>
      <c r="D62" s="57" t="b">
        <v>1</v>
      </c>
      <c r="E62" s="181" t="s">
        <v>90</v>
      </c>
      <c r="F62" s="182"/>
      <c r="G62" s="57" t="b">
        <v>1</v>
      </c>
      <c r="H62" s="183" t="s">
        <v>91</v>
      </c>
      <c r="I62" s="182"/>
      <c r="J62" s="57" t="b">
        <v>0</v>
      </c>
      <c r="K62" s="183" t="s">
        <v>92</v>
      </c>
      <c r="L62" s="182"/>
      <c r="M62" s="57" t="b">
        <v>1</v>
      </c>
      <c r="N62" s="184" t="s">
        <v>82</v>
      </c>
      <c r="O62" s="182"/>
      <c r="P62" s="57" t="b">
        <v>1</v>
      </c>
    </row>
    <row r="63" spans="2:16" ht="20.149999999999999" customHeight="1" x14ac:dyDescent="0.45">
      <c r="B63" s="183" t="s">
        <v>93</v>
      </c>
      <c r="C63" s="182"/>
      <c r="D63" s="57" t="b">
        <v>1</v>
      </c>
      <c r="E63" s="181" t="s">
        <v>94</v>
      </c>
      <c r="F63" s="182"/>
      <c r="G63" s="57" t="b">
        <v>1</v>
      </c>
      <c r="H63" s="67"/>
      <c r="I63" s="68"/>
      <c r="J63" s="69"/>
      <c r="K63" s="183" t="s">
        <v>95</v>
      </c>
      <c r="L63" s="182"/>
      <c r="M63" s="57" t="b">
        <v>1</v>
      </c>
      <c r="N63" s="184" t="s">
        <v>162</v>
      </c>
      <c r="O63" s="182"/>
      <c r="P63" s="57" t="b">
        <v>1</v>
      </c>
    </row>
    <row r="64" spans="2:16" ht="20.149999999999999" customHeight="1" x14ac:dyDescent="0.45">
      <c r="B64" s="183" t="s">
        <v>96</v>
      </c>
      <c r="C64" s="182"/>
      <c r="D64" s="57" t="b">
        <v>0</v>
      </c>
      <c r="E64" s="181" t="s">
        <v>97</v>
      </c>
      <c r="F64" s="182"/>
      <c r="G64" s="57" t="b">
        <v>1</v>
      </c>
      <c r="H64" s="70"/>
      <c r="I64" s="71"/>
      <c r="J64" s="72"/>
      <c r="K64" s="191" t="s">
        <v>98</v>
      </c>
      <c r="L64" s="192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1" t="s">
        <v>161</v>
      </c>
      <c r="F65" s="182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5" t="s">
        <v>104</v>
      </c>
      <c r="C69" s="185"/>
      <c r="D69" s="80"/>
      <c r="E69" s="80"/>
      <c r="F69" s="187" t="s">
        <v>105</v>
      </c>
      <c r="G69" s="189" t="s">
        <v>106</v>
      </c>
      <c r="H69" s="80"/>
      <c r="I69" s="185" t="s">
        <v>107</v>
      </c>
      <c r="J69" s="185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6"/>
      <c r="C70" s="186"/>
      <c r="D70" s="84"/>
      <c r="E70" s="85"/>
      <c r="F70" s="188"/>
      <c r="G70" s="190"/>
      <c r="H70" s="86"/>
      <c r="I70" s="186"/>
      <c r="J70" s="186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-160.5</v>
      </c>
      <c r="D72" s="59">
        <v>-164.3</v>
      </c>
      <c r="E72" s="99" t="s">
        <v>117</v>
      </c>
      <c r="F72" s="59">
        <v>21.8</v>
      </c>
      <c r="G72" s="59">
        <v>17.5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-164.5</v>
      </c>
      <c r="D73" s="59">
        <v>-166.9</v>
      </c>
      <c r="E73" s="101" t="s">
        <v>121</v>
      </c>
      <c r="F73" s="60">
        <v>34.5</v>
      </c>
      <c r="G73" s="60">
        <v>23.8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-188.6</v>
      </c>
      <c r="D74" s="59">
        <v>-192.8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-101.5</v>
      </c>
      <c r="D75" s="59">
        <v>-112.8</v>
      </c>
      <c r="E75" s="101" t="s">
        <v>131</v>
      </c>
      <c r="F75" s="61">
        <v>30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32.299999999999997</v>
      </c>
      <c r="D76" s="59">
        <v>26.2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27.6</v>
      </c>
      <c r="D77" s="59">
        <v>22.3</v>
      </c>
      <c r="E77" s="101" t="s">
        <v>141</v>
      </c>
      <c r="F77" s="61">
        <v>245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25.5</v>
      </c>
      <c r="D78" s="59">
        <v>20.3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24</v>
      </c>
      <c r="D79" s="59">
        <v>18.899999999999999</v>
      </c>
      <c r="E79" s="99" t="s">
        <v>151</v>
      </c>
      <c r="F79" s="59">
        <v>26.3</v>
      </c>
      <c r="G79" s="59">
        <v>12.6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1.02E-4</v>
      </c>
      <c r="D80" s="63">
        <v>9.6799999999999995E-5</v>
      </c>
      <c r="E80" s="101" t="s">
        <v>156</v>
      </c>
      <c r="F80" s="60">
        <v>19.100000000000001</v>
      </c>
      <c r="G80" s="60">
        <v>37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180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2025-11-16T09:26:59Z</dcterms:modified>
</cp:coreProperties>
</file>