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D7F7A0AB-601F-4697-87D1-7AA19167B0DD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<sst xmlns="http://schemas.openxmlformats.org/spreadsheetml/2006/main" count="208" uniqueCount="191">
  <si>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</si>
  <si>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</si>
  <si>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</si>
  <si>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</si>
  <si>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</si>
  <si>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</si>
  <si>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</si>
  <si>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</si>
  <si>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</si>
  <si>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</si>
  <si>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</si>
  <si>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</si>
  <si>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</si>
  <si>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</si>
  <si>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</si>
  <si>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</si>
  <si>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</si>
  <si>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</si>
  <si>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</si>
  <si>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</si>
  <si>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</si>
  <si>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</si>
  <si>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</si>
  <si>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</si>
  <si>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</si>
  <si>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</si>
  <si>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</si>
  <si>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</si>
  <si>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</si>
  <si>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</si>
  <si>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</si>
  <si>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</si>
  <si>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</si>
  <si>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</si>
  <si>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</si>
  <si>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</si>
  <si>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</si>
  <si>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</si>
  <si>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</si>
  <si>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</si>
  <si>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</si>
  <si>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</si>
  <si>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</si>
  <si>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</si>
  <si>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</si>
  <si>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</si>
  <si>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</si>
  <si>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</si>
  <si>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</si>
  <si>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</si>
  <si>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</si>
  <si>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</si>
  <si>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</si>
  <si>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</si>
  <si>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</si>
  <si>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</si>
  <si>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</si>
  <si>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</si>
  <si>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</si>
  <si>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</si>
  <si>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</si>
  <si>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</si>
  <si>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</si>
  <si>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</si>
  <si>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</si>
  <si>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</si>
  <si>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</si>
  <si>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</si>
  <si>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</si>
  <si>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</si>
  <si>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</si>
  <si>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</si>
  <si>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</si>
  <si>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</si>
  <si>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</si>
  <si>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</si>
  <si>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</si>
  <si>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</si>
  <si>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</si>
  <si>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</si>
  <si>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</si>
  <si>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</si>
  <si>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</si>
  <si>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</si>
  <si>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</si>
  <si>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</si>
  <si>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</si>
  <si>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</si>
  <si>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</si>
  <si>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</si>
  <si>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</si>
  <si>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</si>
  <si>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</si>
  <si>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</si>
  <si>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</si>
  <si>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</si>
  <si>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</si>
  <si>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</si>
  <si>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</si>
  <si>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</si>
  <si>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</si>
  <si>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</si>
  <si>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</si>
  <si>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</si>
  <si>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</si>
  <si>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</si>
  <si>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</si>
  <si>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</si>
  <si>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</si>
  <si>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</si>
  <si>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</si>
  <si>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</si>
  <si>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</si>
  <si>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</si>
  <si>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</si>
  <si>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</si>
  <si>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</si>
  <si>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</si>
  <si>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</si>
  <si>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</si>
  <si>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</si>
  <si>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</si>
  <si>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</si>
  <si>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</si>
  <si>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</si>
  <si>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</si>
  <si>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</si>
  <si>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</si>
  <si>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</si>
  <si>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</si>
  <si>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</si>
  <si>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</si>
  <si>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</si>
  <si>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</si>
  <si>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</si>
  <si>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</si>
  <si>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</si>
  <si>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</si>
  <si>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</si>
  <si>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</si>
  <si>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</si>
  <si>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</si>
  <si>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</si>
  <si>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</si>
  <si>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</si>
  <si>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</si>
  <si>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</si>
  <si>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</si>
  <si>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</si>
  <si>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</si>
  <si>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</si>
  <si>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</si>
  <si>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</si>
  <si>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</si>
  <si>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</si>
  <si>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</si>
  <si>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</si>
  <si>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</si>
  <si>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</si>
  <si>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</si>
  <si>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</si>
  <si>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</si>
  <si>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</si>
  <si>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</si>
  <si>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</si>
  <si>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</si>
  <si>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</si>
  <si>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</si>
  <si>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</si>
  <si>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</si>
  <si>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</si>
  <si>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</si>
  <si>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</si>
  <si>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</si>
  <si>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</si>
  <si>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</si>
  <si>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</si>
  <si>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</si>
  <si>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</si>
  <si>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</si>
  <si>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</si>
  <si>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</si>
  <si>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</si>
  <si>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</si>
  <si>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</si>
  <si>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KSP</t>
    <phoneticPr fontId="3" type="noConversion"/>
  </si>
  <si>
    <t>KAMP</t>
    <phoneticPr fontId="3" type="noConversion"/>
  </si>
  <si>
    <t>E_012105</t>
    <phoneticPr fontId="3" type="noConversion"/>
  </si>
  <si>
    <t>1. [E_012105] 돔 내 전등 켠 상태로 노출 시작</t>
    <phoneticPr fontId="3" type="noConversion"/>
  </si>
  <si>
    <t>M_012227-012228:M</t>
    <phoneticPr fontId="3" type="noConversion"/>
  </si>
  <si>
    <t>D_012254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</si>
</sst>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6" zoomScale="145" zoomScaleNormal="145" workbookViewId="0">
      <selection activeCell="N35" sqref="N3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45973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</v>
      </c>
      <c r="D9" s="8">
        <v>1.4</v>
      </c>
      <c r="E9" s="8">
        <v>13.3</v>
      </c>
      <c r="F9" s="8">
        <v>23</v>
      </c>
      <c r="G9" s="35" t="s">
        <v>181</v>
      </c>
      <c r="H9" s="8">
        <v>1.8</v>
      </c>
      <c r="I9" s="35">
        <v>60.3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0.16874999999999998</v>
      </c>
      <c r="D10" s="8">
        <v>1</v>
      </c>
      <c r="E10" s="8">
        <v>12.1</v>
      </c>
      <c r="F10" s="8">
        <v>28</v>
      </c>
      <c r="G10" s="114" t="s">
        <v>181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0.3659722222222222</v>
      </c>
      <c r="D11" s="14">
        <v>0.8</v>
      </c>
      <c r="E11" s="14">
        <v>12.8</v>
      </c>
      <c r="F11" s="14">
        <v>21</v>
      </c>
      <c r="G11" s="114" t="s">
        <v>181</v>
      </c>
      <c r="H11" s="8">
        <v>3.3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24.365972222222222</v>
      </c>
      <c r="D12" s="18">
        <f>AVERAGE(D9:D11)</f>
        <v>1.0666666666666667</v>
      </c>
      <c r="E12" s="18">
        <f>AVERAGE(E9:E11)</f>
        <v>12.733333333333334</v>
      </c>
      <c r="F12" s="19">
        <f>AVERAGE(F9:F11)</f>
        <v>24</v>
      </c>
      <c r="G12" s="20"/>
      <c r="H12" s="21">
        <f>AVERAGE(H9:H11)</f>
        <v>1.9666666666666668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185</v>
      </c>
      <c r="G16" s="26" t="s">
        <v>184</v>
      </c>
      <c r="H16" s="26" t="s">
        <v>186</v>
      </c>
      <c r="I16" s="26" t="s">
        <v>180</v>
      </c>
      <c r="J16" s="26" t="s">
        <v>183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0.92986111111111114</v>
      </c>
      <c r="D17" s="27">
        <v>0.93194444444444446</v>
      </c>
      <c r="E17" s="27">
        <v>0</v>
      </c>
      <c r="F17" s="27">
        <v>2.013888888888889E-2</v>
      </c>
      <c r="G17" s="27">
        <v>0.11319444444444444</v>
      </c>
      <c r="H17" s="27">
        <v>0.28402777777777777</v>
      </c>
      <c r="I17" s="27">
        <v>0.34513888888888888</v>
      </c>
      <c r="J17" s="27">
        <v>0.3659722222222222</v>
      </c>
      <c r="K17" s="27"/>
      <c r="L17" s="27"/>
      <c r="M17" s="27"/>
      <c r="N17" s="27"/>
      <c r="O17" s="27"/>
      <c r="P17" s="27">
        <v>0.37083333333333335</v>
      </c>
    </row>
    <row r="18" spans="2:16" ht="14.15" customHeight="1" x14ac:dyDescent="0.45">
      <c r="B18" s="34" t="s">
        <v>43</v>
      </c>
      <c r="C18" s="26">
        <v>12097</v>
      </c>
      <c r="D18" s="26">
        <v>12098</v>
      </c>
      <c r="E18" s="26">
        <v>12103</v>
      </c>
      <c r="F18" s="26">
        <v>12116</v>
      </c>
      <c r="G18" s="26">
        <v>12180</v>
      </c>
      <c r="H18" s="26">
        <v>12293</v>
      </c>
      <c r="I18" s="26">
        <v>12327</v>
      </c>
      <c r="J18" s="26">
        <v>12340</v>
      </c>
      <c r="K18" s="26"/>
      <c r="L18" s="26"/>
      <c r="M18" s="26"/>
      <c r="N18" s="26"/>
      <c r="O18" s="26"/>
      <c r="P18" s="26">
        <v>12345</v>
      </c>
    </row>
    <row r="19" spans="2:16" ht="14.15" customHeight="1" thickBot="1" x14ac:dyDescent="0.5">
      <c r="B19" s="13" t="s">
        <v>44</v>
      </c>
      <c r="C19" s="28"/>
      <c r="D19" s="26">
        <v>12102</v>
      </c>
      <c r="E19" s="29">
        <v>12115</v>
      </c>
      <c r="F19" s="29">
        <v>12179</v>
      </c>
      <c r="G19" s="26">
        <v>12292</v>
      </c>
      <c r="H19" s="29">
        <v>12326</v>
      </c>
      <c r="I19" s="29">
        <v>12339</v>
      </c>
      <c r="J19" s="29">
        <v>12344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13</v>
      </c>
      <c r="F20" s="32">
        <f t="shared" si="0"/>
        <v>64</v>
      </c>
      <c r="G20" s="32">
        <f t="shared" si="0"/>
        <v>113</v>
      </c>
      <c r="H20" s="32">
        <f t="shared" si="0"/>
        <v>34</v>
      </c>
      <c r="I20" s="32">
        <f t="shared" si="0"/>
        <v>13</v>
      </c>
      <c r="J20" s="32">
        <f t="shared" ref="J20:O20" si="1">IF(ISNUMBER(J18),J19-J18+1,"")</f>
        <v>5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0.16666666666666666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0.2638888888888889</v>
      </c>
      <c r="E31" s="7">
        <v>6.1111111111111116E-2</v>
      </c>
      <c r="F31" s="7"/>
      <c r="G31" s="7"/>
      <c r="H31" s="7"/>
      <c r="I31" s="7"/>
      <c r="J31" s="7"/>
      <c r="K31" s="7">
        <v>4.0972222222222222E-2</v>
      </c>
      <c r="L31" s="7"/>
      <c r="M31" s="7"/>
      <c r="N31" s="7"/>
      <c r="O31" s="47"/>
      <c r="P31" s="45">
        <f>SUM(C31:N31)</f>
        <v>0.36597222222222225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0.2638888888888889</v>
      </c>
      <c r="E34" s="108">
        <f t="shared" si="2"/>
        <v>6.1111111111111116E-2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4.0972222222222222E-2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0.36597222222222225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 t="s">
        <v>189</v>
      </c>
      <c r="F36" s="166"/>
      <c r="G36" s="165" t="s">
        <v>190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188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0.78</v>
      </c>
      <c r="E53" s="111">
        <v>0.7</v>
      </c>
      <c r="F53" s="111">
        <v>0.43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-161.30000000000001</v>
      </c>
      <c r="D72" s="59">
        <v>-163.5</v>
      </c>
      <c r="E72" s="99" t="s">
        <v>117</v>
      </c>
      <c r="F72" s="59">
        <v>18.899999999999999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</v>
      </c>
      <c r="D73" s="59">
        <v>-165.2</v>
      </c>
      <c r="E73" s="101" t="s">
        <v>121</v>
      </c>
      <c r="F73" s="60">
        <v>21.7</v>
      </c>
      <c r="G73" s="60">
        <v>23.6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-174.4</v>
      </c>
      <c r="D74" s="59">
        <v>-173.1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-103.2</v>
      </c>
      <c r="D75" s="59">
        <v>-110.9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29.4</v>
      </c>
      <c r="D76" s="59">
        <v>26.6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24.7</v>
      </c>
      <c r="D77" s="59">
        <v>22.7</v>
      </c>
      <c r="E77" s="101" t="s">
        <v>141</v>
      </c>
      <c r="F77" s="61">
        <v>245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22.5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20.8</v>
      </c>
      <c r="D79" s="59">
        <v>19.3</v>
      </c>
      <c r="E79" s="99" t="s">
        <v>151</v>
      </c>
      <c r="F79" s="59">
        <v>23.6</v>
      </c>
      <c r="G79" s="59">
        <v>14.2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2.3330000000000001E-4</v>
      </c>
      <c r="D80" s="63">
        <v>3.1100000000000002E-4</v>
      </c>
      <c r="E80" s="101" t="s">
        <v>156</v>
      </c>
      <c r="F80" s="60">
        <v>14.8</v>
      </c>
      <c r="G80" s="60">
        <v>26.2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182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2025-11-12T09:08:46Z</dcterms:modified>
</cp:coreProperties>
</file>