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17385435-96BA-4414-9EC3-C38C1A0E2D8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<sst xmlns="http://schemas.openxmlformats.org/spreadsheetml/2006/main" count="212" uniqueCount="195">
  <si>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</si>
  <si>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</si>
  <si>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</si>
  <si>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</si>
  <si>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</si>
  <si>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</si>
  <si>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</si>
  <si>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</si>
  <si>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</si>
  <si>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</si>
  <si>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</si>
  <si>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</si>
  <si>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</si>
  <si>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</si>
  <si>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</si>
  <si>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</si>
  <si>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</si>
  <si>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</si>
  <si>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</si>
  <si>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</si>
  <si>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</si>
  <si>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</si>
  <si>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</si>
  <si>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</si>
  <si>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</si>
  <si>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</si>
  <si>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</si>
  <si>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</si>
  <si>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</si>
  <si>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</si>
  <si>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</si>
  <si>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</si>
  <si>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</si>
  <si>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</si>
  <si>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</si>
  <si>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</si>
  <si>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</si>
  <si>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</si>
  <si>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</si>
  <si>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</si>
  <si>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</si>
  <si>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</si>
  <si>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</si>
  <si>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</si>
  <si>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</si>
  <si>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</si>
  <si>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</si>
  <si>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</si>
  <si>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</si>
  <si>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</si>
  <si>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</si>
  <si>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</si>
  <si>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</si>
  <si>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</si>
  <si>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</si>
  <si>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</si>
  <si>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</si>
  <si>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</si>
  <si>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</si>
  <si>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</si>
  <si>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</si>
  <si>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</si>
  <si>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</si>
  <si>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</si>
  <si>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</si>
  <si>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</si>
  <si>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</si>
  <si>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</si>
  <si>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</si>
  <si>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</si>
  <si>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</si>
  <si>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</si>
  <si>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</si>
  <si>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</si>
  <si>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</si>
  <si>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</si>
  <si>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</si>
  <si>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</si>
  <si>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</si>
  <si>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</si>
  <si>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</si>
  <si>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</si>
  <si>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</si>
  <si>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</si>
  <si>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</si>
  <si>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</si>
  <si>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</si>
  <si>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</si>
  <si>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</si>
  <si>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</si>
  <si>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</si>
  <si>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</si>
  <si>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</si>
  <si>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</si>
  <si>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</si>
  <si>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</si>
  <si>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</si>
  <si>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</si>
  <si>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</si>
  <si>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</si>
  <si>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</si>
  <si>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</si>
  <si>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</si>
  <si>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</si>
  <si>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</si>
  <si>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</si>
  <si>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</si>
  <si>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</si>
  <si>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</si>
  <si>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</si>
  <si>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</si>
  <si>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</si>
  <si>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</si>
  <si>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</si>
  <si>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</si>
  <si>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</si>
  <si>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</si>
  <si>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</si>
  <si>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</si>
  <si>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</si>
  <si>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</si>
  <si>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</si>
  <si>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</si>
  <si>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</si>
  <si>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</si>
  <si>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</si>
  <si>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</si>
  <si>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</si>
  <si>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</si>
  <si>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</si>
  <si>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</si>
  <si>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</si>
  <si>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</si>
  <si>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</si>
  <si>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</si>
  <si>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</si>
  <si>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</si>
  <si>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</si>
  <si>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</si>
  <si>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</si>
  <si>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</si>
  <si>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</si>
  <si>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</si>
  <si>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</si>
  <si>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</si>
  <si>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</si>
  <si>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</si>
  <si>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</si>
  <si>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</si>
  <si>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</si>
  <si>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</si>
  <si>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</si>
  <si>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</si>
  <si>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</si>
  <si>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</si>
  <si>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</si>
  <si>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</si>
  <si>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</si>
  <si>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</si>
  <si>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</si>
  <si>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</si>
  <si>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</si>
  <si>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</si>
  <si>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</si>
  <si>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</si>
  <si>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</si>
  <si>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</si>
  <si>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</si>
  <si>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</si>
  <si>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</si>
  <si>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</si>
  <si>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</si>
  <si>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</si>
  <si>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</si>
  <si>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</si>
  <si>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</si>
  <si>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</si>
  <si>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</si>
  <si>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</si>
  <si>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</si>
  <si>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TMT</t>
    <phoneticPr fontId="3" type="noConversion"/>
  </si>
  <si>
    <t>S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</si>
  <si>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</si>
  <si>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</si>
  <si>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</si>
  <si>
    <t>KSP</t>
    <phoneticPr fontId="3" type="noConversion"/>
  </si>
  <si>
    <t>KAMP</t>
    <phoneticPr fontId="3" type="noConversion"/>
  </si>
  <si>
    <t>1. 관측 진행 전 K 칩 재부팅 시간이 비정상적으로 빨랐음.</t>
    <phoneticPr fontId="3" type="noConversion"/>
  </si>
  <si>
    <t>M_011859-011860:K</t>
    <phoneticPr fontId="3" type="noConversion"/>
  </si>
  <si>
    <t>M_011955-011956:K</t>
    <phoneticPr fontId="3" type="noConversion"/>
  </si>
  <si>
    <t>M_011987-011988:K</t>
    <phoneticPr fontId="3" type="noConversion"/>
  </si>
  <si>
    <t xml:space="preserve">30s/19k 40s/18k 50s/14k </t>
    <phoneticPr fontId="3" type="noConversion"/>
  </si>
  <si>
    <t>30s/28k 40s/26k 50s/23k</t>
    <phoneticPr fontId="3" type="noConversion"/>
  </si>
  <si>
    <t>50s/15k 40s/17k 30s/19k</t>
    <phoneticPr fontId="3" type="noConversion"/>
  </si>
  <si>
    <t>50s/23k 40s/29k 30s/33k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</si>
</sst>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74" sqref="G7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45971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</v>
      </c>
      <c r="D9" s="8">
        <v>2</v>
      </c>
      <c r="E9" s="8">
        <v>12.1</v>
      </c>
      <c r="F9" s="8">
        <v>18</v>
      </c>
      <c r="G9" s="35" t="s">
        <v>181</v>
      </c>
      <c r="H9" s="8">
        <v>1.6</v>
      </c>
      <c r="I9" s="35">
        <v>70.400000000000006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0.20277777777777781</v>
      </c>
      <c r="D10" s="8">
        <v>1.1000000000000001</v>
      </c>
      <c r="E10" s="8">
        <v>11.3</v>
      </c>
      <c r="F10" s="8">
        <v>31</v>
      </c>
      <c r="G10" s="114" t="s">
        <v>181</v>
      </c>
      <c r="H10" s="8">
        <v>3.3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0.3743055555555555</v>
      </c>
      <c r="D11" s="14">
        <v>1.2</v>
      </c>
      <c r="E11" s="14">
        <v>9.6999999999999993</v>
      </c>
      <c r="F11" s="14">
        <v>35</v>
      </c>
      <c r="G11" s="114" t="s">
        <v>181</v>
      </c>
      <c r="H11" s="8">
        <v>6.4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24.374305555555555</v>
      </c>
      <c r="D12" s="18">
        <f>AVERAGE(D9:D11)</f>
        <v>1.4333333333333333</v>
      </c>
      <c r="E12" s="18">
        <f>AVERAGE(E9:E11)</f>
        <v>11.033333333333331</v>
      </c>
      <c r="F12" s="19">
        <f>AVERAGE(F9:F11)</f>
        <v>28</v>
      </c>
      <c r="G12" s="20"/>
      <c r="H12" s="21">
        <f>AVERAGE(H9:H11)</f>
        <v>3.7666666666666671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184</v>
      </c>
      <c r="H16" s="26" t="s">
        <v>186</v>
      </c>
      <c r="I16" s="26" t="s">
        <v>180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0.90625</v>
      </c>
      <c r="D17" s="27">
        <v>0.90972222222222221</v>
      </c>
      <c r="E17" s="27">
        <v>0</v>
      </c>
      <c r="F17" s="27">
        <v>1.9444444444444445E-2</v>
      </c>
      <c r="G17" s="27">
        <v>0.1125</v>
      </c>
      <c r="H17" s="27">
        <v>0.28333333333333333</v>
      </c>
      <c r="I17" s="27">
        <v>0.34513888888888888</v>
      </c>
      <c r="J17" s="27">
        <v>0.3743055555555555</v>
      </c>
      <c r="K17" s="27"/>
      <c r="L17" s="27"/>
      <c r="M17" s="27"/>
      <c r="N17" s="27"/>
      <c r="O17" s="27"/>
      <c r="P17" s="27">
        <v>0.39097222222222222</v>
      </c>
    </row>
    <row r="18" spans="2:16" ht="14.15" customHeight="1" x14ac:dyDescent="0.45">
      <c r="B18" s="34" t="s">
        <v>43</v>
      </c>
      <c r="C18" s="26">
        <v>11760</v>
      </c>
      <c r="D18" s="26">
        <v>11761</v>
      </c>
      <c r="E18" s="26">
        <v>11772</v>
      </c>
      <c r="F18" s="26">
        <v>11784</v>
      </c>
      <c r="G18" s="26">
        <v>11849</v>
      </c>
      <c r="H18" s="26">
        <v>11963</v>
      </c>
      <c r="I18" s="26">
        <v>12000</v>
      </c>
      <c r="J18" s="26">
        <v>12012</v>
      </c>
      <c r="K18" s="26"/>
      <c r="L18" s="26"/>
      <c r="M18" s="26"/>
      <c r="N18" s="26"/>
      <c r="O18" s="26"/>
      <c r="P18" s="26">
        <v>12024</v>
      </c>
    </row>
    <row r="19" spans="2:16" ht="14.15" customHeight="1" thickBot="1" x14ac:dyDescent="0.5">
      <c r="B19" s="13" t="s">
        <v>44</v>
      </c>
      <c r="C19" s="28"/>
      <c r="D19" s="26">
        <v>11771</v>
      </c>
      <c r="E19" s="29">
        <v>11783</v>
      </c>
      <c r="F19" s="29">
        <v>11848</v>
      </c>
      <c r="G19" s="26">
        <v>11962</v>
      </c>
      <c r="H19" s="29">
        <v>11999</v>
      </c>
      <c r="I19" s="29">
        <v>12011</v>
      </c>
      <c r="J19" s="29">
        <v>12023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65</v>
      </c>
      <c r="G20" s="32">
        <f t="shared" si="0"/>
        <v>114</v>
      </c>
      <c r="H20" s="32">
        <f t="shared" si="0"/>
        <v>37</v>
      </c>
      <c r="I20" s="32">
        <f t="shared" si="0"/>
        <v>12</v>
      </c>
      <c r="J20" s="32">
        <f t="shared" ref="J20:O20" si="1">IF(ISNUMBER(J18),J19-J18+1,"")</f>
        <v>12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>
        <v>0.98888888888888893</v>
      </c>
      <c r="D24" s="116">
        <v>0.9916666666666667</v>
      </c>
      <c r="E24" s="113" t="s">
        <v>175</v>
      </c>
      <c r="F24" s="162" t="s">
        <v>191</v>
      </c>
      <c r="G24" s="163"/>
      <c r="H24" s="163"/>
      <c r="I24" s="164"/>
      <c r="J24" s="116">
        <v>0.3743055555555555</v>
      </c>
      <c r="K24" s="116">
        <v>0.37708333333333338</v>
      </c>
      <c r="L24" s="113" t="s">
        <v>176</v>
      </c>
      <c r="M24" s="178" t="s">
        <v>193</v>
      </c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>
        <v>0.99305555555555547</v>
      </c>
      <c r="D26" s="116">
        <v>0.99583333333333324</v>
      </c>
      <c r="E26" s="113" t="s">
        <v>174</v>
      </c>
      <c r="F26" s="162" t="s">
        <v>192</v>
      </c>
      <c r="G26" s="163"/>
      <c r="H26" s="163"/>
      <c r="I26" s="164"/>
      <c r="J26" s="116">
        <v>0.37847222222222227</v>
      </c>
      <c r="K26" s="116">
        <v>0.38125000000000003</v>
      </c>
      <c r="L26" s="113" t="s">
        <v>173</v>
      </c>
      <c r="M26" s="178" t="s">
        <v>194</v>
      </c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0.1673611111111111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0.2638888888888889</v>
      </c>
      <c r="E31" s="7">
        <v>6.1805555555555558E-2</v>
      </c>
      <c r="F31" s="7"/>
      <c r="G31" s="7"/>
      <c r="H31" s="7"/>
      <c r="I31" s="7"/>
      <c r="J31" s="7"/>
      <c r="K31" s="7">
        <v>4.8611111111111112E-2</v>
      </c>
      <c r="L31" s="7"/>
      <c r="M31" s="7"/>
      <c r="N31" s="7"/>
      <c r="O31" s="47"/>
      <c r="P31" s="45">
        <f>SUM(C31:N31)</f>
        <v>0.37430555555555556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0.2638888888888889</v>
      </c>
      <c r="E34" s="108">
        <f t="shared" si="2"/>
        <v>6.1805555555555558E-2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4.8611111111111112E-2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0.37430555555555556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188</v>
      </c>
      <c r="D36" s="166"/>
      <c r="E36" s="165" t="s">
        <v>189</v>
      </c>
      <c r="F36" s="166"/>
      <c r="G36" s="165" t="s">
        <v>190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1.4</v>
      </c>
      <c r="E53" s="111">
        <v>0.94</v>
      </c>
      <c r="F53" s="111">
        <v>1.26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-160.30000000000001</v>
      </c>
      <c r="D72" s="59">
        <v>-164.1</v>
      </c>
      <c r="E72" s="99" t="s">
        <v>117</v>
      </c>
      <c r="F72" s="59">
        <v>19.8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-162.69999999999999</v>
      </c>
      <c r="D73" s="59">
        <v>-165.8</v>
      </c>
      <c r="E73" s="101" t="s">
        <v>121</v>
      </c>
      <c r="F73" s="60">
        <v>26.6</v>
      </c>
      <c r="G73" s="60">
        <v>25.5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-156</v>
      </c>
      <c r="D74" s="59">
        <v>-182.8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-102.2</v>
      </c>
      <c r="D75" s="59">
        <v>-111.3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29.9</v>
      </c>
      <c r="D76" s="59">
        <v>26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25.5</v>
      </c>
      <c r="D77" s="59">
        <v>22.1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23.4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21.9</v>
      </c>
      <c r="D79" s="59">
        <v>18.600000000000001</v>
      </c>
      <c r="E79" s="99" t="s">
        <v>151</v>
      </c>
      <c r="F79" s="59">
        <v>24.1</v>
      </c>
      <c r="G79" s="59">
        <v>13.3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2.3999999999999998E-3</v>
      </c>
      <c r="D80" s="63">
        <v>1.83E-4</v>
      </c>
      <c r="E80" s="101" t="s">
        <v>156</v>
      </c>
      <c r="F80" s="60">
        <v>23.2</v>
      </c>
      <c r="G80" s="60">
        <v>23.7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182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2025-11-11T11:11:37Z</dcterms:modified>
</cp:coreProperties>
</file>