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E434C116-4361-4DAC-8291-84B80B6987B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<sst xmlns="http://schemas.openxmlformats.org/spreadsheetml/2006/main" count="207" uniqueCount="191">
  <si>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</si>
  <si>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</si>
  <si>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</si>
  <si>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</si>
  <si>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</si>
  <si>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</si>
  <si>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</si>
  <si>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</si>
  <si>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</si>
  <si>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</si>
  <si>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</si>
  <si>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</si>
  <si>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</si>
  <si>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</si>
  <si>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</si>
  <si>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</si>
  <si>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</si>
  <si>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</si>
  <si>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</si>
  <si>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</si>
  <si>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</si>
  <si>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</si>
  <si>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</si>
  <si>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</si>
  <si>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</si>
  <si>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</si>
  <si>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</si>
  <si>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</si>
  <si>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</si>
  <si>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</si>
  <si>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</si>
  <si>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</si>
  <si>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</si>
  <si>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</si>
  <si>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</si>
  <si>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</si>
  <si>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</si>
  <si>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</si>
  <si>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</si>
  <si>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</si>
  <si>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</si>
  <si>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</si>
  <si>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</si>
  <si>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</si>
  <si>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</si>
  <si>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</si>
  <si>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</si>
  <si>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</si>
  <si>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</si>
  <si>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</si>
  <si>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</si>
  <si>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</si>
  <si>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</si>
  <si>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</si>
  <si>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</si>
  <si>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</si>
  <si>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</si>
  <si>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</si>
  <si>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</si>
  <si>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</si>
  <si>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</si>
  <si>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</si>
  <si>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</si>
  <si>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</si>
  <si>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</si>
  <si>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</si>
  <si>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</si>
  <si>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</si>
  <si>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</si>
  <si>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</si>
  <si>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</si>
  <si>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</si>
  <si>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</si>
  <si>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</si>
  <si>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</si>
  <si>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</si>
  <si>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</si>
  <si>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</si>
  <si>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</si>
  <si>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</si>
  <si>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</si>
  <si>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</si>
  <si>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</si>
  <si>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</si>
  <si>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</si>
  <si>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</si>
  <si>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</si>
  <si>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</si>
  <si>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</si>
  <si>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</si>
  <si>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</si>
  <si>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</si>
  <si>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</si>
  <si>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</si>
  <si>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</si>
  <si>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</si>
  <si>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</si>
  <si>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</si>
  <si>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</si>
  <si>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</si>
  <si>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</si>
  <si>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</si>
  <si>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</si>
  <si>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</si>
  <si>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</si>
  <si>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</si>
  <si>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</si>
  <si>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</si>
  <si>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</si>
  <si>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</si>
  <si>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</si>
  <si>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</si>
  <si>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</si>
  <si>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</si>
  <si>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</si>
  <si>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</si>
  <si>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</si>
  <si>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</si>
  <si>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</si>
  <si>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</si>
  <si>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</si>
  <si>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</si>
  <si>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</si>
  <si>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</si>
  <si>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</si>
  <si>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</si>
  <si>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</si>
  <si>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</si>
  <si>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</si>
  <si>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</si>
  <si>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</si>
  <si>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</si>
  <si>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</si>
  <si>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</si>
  <si>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</si>
  <si>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</si>
  <si>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</si>
  <si>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</si>
  <si>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</si>
  <si>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</si>
  <si>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</si>
  <si>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</si>
  <si>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</si>
  <si>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</si>
  <si>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</si>
  <si>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</si>
  <si>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</si>
  <si>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</si>
  <si>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</si>
  <si>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</si>
  <si>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</si>
  <si>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</si>
  <si>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</si>
  <si>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</si>
  <si>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</si>
  <si>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</si>
  <si>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</si>
  <si>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</si>
  <si>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</si>
  <si>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</si>
  <si>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</si>
  <si>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</si>
  <si>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</si>
  <si>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</si>
  <si>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</si>
  <si>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</si>
  <si>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</si>
  <si>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</si>
  <si>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</si>
  <si>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</si>
  <si>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</si>
  <si>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</si>
  <si>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</si>
  <si>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</si>
  <si>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</si>
  <si>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</si>
  <si>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</si>
  <si>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</si>
  <si>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</si>
  <si>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</si>
  <si>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</si>
  <si>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</si>
  <si>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허정환</t>
    <phoneticPr fontId="3" type="noConversion"/>
  </si>
  <si>
    <t>TMT</t>
    <phoneticPr fontId="3" type="noConversion"/>
  </si>
  <si>
    <t>NW</t>
    <phoneticPr fontId="3" type="noConversion"/>
  </si>
  <si>
    <t>1. 월령 40% 이상으로 방풍막 설치</t>
    <phoneticPr fontId="3" type="noConversion"/>
  </si>
  <si>
    <t>DIR-KSP</t>
    <phoneticPr fontId="3" type="noConversion"/>
  </si>
  <si>
    <t>ALL</t>
    <phoneticPr fontId="3" type="noConversion"/>
  </si>
  <si>
    <t>20s/17k 30s/15k 60s/20k</t>
    <phoneticPr fontId="3" type="noConversion"/>
  </si>
  <si>
    <t>30s/15k 60s/19k 60s/4k</t>
    <phoneticPr fontId="3" type="noConversion"/>
  </si>
  <si>
    <t>C_009807-009818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</si>
</sst>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45964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0.99930555555555556</v>
      </c>
      <c r="D9" s="8">
        <v>1</v>
      </c>
      <c r="E9" s="8">
        <v>13.4</v>
      </c>
      <c r="F9" s="8">
        <v>30</v>
      </c>
      <c r="G9" s="35" t="s">
        <v>184</v>
      </c>
      <c r="H9" s="8">
        <v>2.5</v>
      </c>
      <c r="I9" s="35">
        <v>92.6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0.19583333333333333</v>
      </c>
      <c r="D10" s="8">
        <v>1.2</v>
      </c>
      <c r="E10" s="8">
        <v>11</v>
      </c>
      <c r="F10" s="8">
        <v>38</v>
      </c>
      <c r="G10" s="114" t="s">
        <v>181</v>
      </c>
      <c r="H10" s="8">
        <v>1.8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0.37083333333333335</v>
      </c>
      <c r="D11" s="14">
        <v>1.3</v>
      </c>
      <c r="E11" s="14">
        <v>11.8</v>
      </c>
      <c r="F11" s="14">
        <v>15</v>
      </c>
      <c r="G11" s="114" t="s">
        <v>181</v>
      </c>
      <c r="H11" s="8">
        <v>7.2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23.371527777777779</v>
      </c>
      <c r="D12" s="18">
        <f>AVERAGE(D9:D11)</f>
        <v>1.1666666666666667</v>
      </c>
      <c r="E12" s="18">
        <f>AVERAGE(E9:E11)</f>
        <v>12.066666666666668</v>
      </c>
      <c r="F12" s="19">
        <f>AVERAGE(F9:F11)</f>
        <v>27.666666666666668</v>
      </c>
      <c r="G12" s="20"/>
      <c r="H12" s="21">
        <f>AVERAGE(H9:H11)</f>
        <v>3.8333333333333335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186</v>
      </c>
      <c r="H16" s="26" t="s">
        <v>178</v>
      </c>
      <c r="I16" s="26" t="s">
        <v>183</v>
      </c>
      <c r="J16" s="26" t="s">
        <v>187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0.95208333333333339</v>
      </c>
      <c r="D17" s="27">
        <v>0.95347222222222217</v>
      </c>
      <c r="E17" s="27">
        <v>0.99930555555555556</v>
      </c>
      <c r="F17" s="27">
        <v>1.9444444444444445E-2</v>
      </c>
      <c r="G17" s="27">
        <v>0.1076388888888889</v>
      </c>
      <c r="H17" s="27">
        <v>0.28680555555555554</v>
      </c>
      <c r="I17" s="27">
        <v>0.35347222222222219</v>
      </c>
      <c r="J17" s="27">
        <v>0.37083333333333335</v>
      </c>
      <c r="K17" s="27"/>
      <c r="L17" s="27"/>
      <c r="M17" s="27"/>
      <c r="N17" s="27"/>
      <c r="O17" s="27"/>
      <c r="P17" s="27">
        <v>0.375</v>
      </c>
    </row>
    <row r="18" spans="2:16" ht="14.15" customHeight="1" x14ac:dyDescent="0.45">
      <c r="B18" s="34" t="s">
        <v>43</v>
      </c>
      <c r="C18" s="26">
        <v>9558</v>
      </c>
      <c r="D18" s="26">
        <v>9559</v>
      </c>
      <c r="E18" s="26">
        <v>9570</v>
      </c>
      <c r="F18" s="26">
        <v>9583</v>
      </c>
      <c r="G18" s="26">
        <v>9643</v>
      </c>
      <c r="H18" s="26">
        <v>9763</v>
      </c>
      <c r="I18" s="26">
        <v>9807</v>
      </c>
      <c r="J18" s="26">
        <v>9819</v>
      </c>
      <c r="K18" s="26"/>
      <c r="L18" s="26"/>
      <c r="M18" s="26"/>
      <c r="N18" s="26"/>
      <c r="O18" s="26"/>
      <c r="P18" s="26">
        <v>9824</v>
      </c>
    </row>
    <row r="19" spans="2:16" ht="14.15" customHeight="1" thickBot="1" x14ac:dyDescent="0.5">
      <c r="B19" s="13" t="s">
        <v>44</v>
      </c>
      <c r="C19" s="28"/>
      <c r="D19" s="26">
        <v>9569</v>
      </c>
      <c r="E19" s="29">
        <v>9582</v>
      </c>
      <c r="F19" s="29">
        <v>9642</v>
      </c>
      <c r="G19" s="26">
        <v>9762</v>
      </c>
      <c r="H19" s="29">
        <v>9806</v>
      </c>
      <c r="I19" s="29">
        <v>9818</v>
      </c>
      <c r="J19" s="29">
        <v>9823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60</v>
      </c>
      <c r="G20" s="32">
        <f t="shared" si="0"/>
        <v>120</v>
      </c>
      <c r="H20" s="32">
        <f t="shared" si="0"/>
        <v>44</v>
      </c>
      <c r="I20" s="32">
        <f t="shared" si="0"/>
        <v>12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>
        <v>0.98263888888888884</v>
      </c>
      <c r="D24" s="116">
        <v>0.98541666666666661</v>
      </c>
      <c r="E24" s="113" t="s">
        <v>175</v>
      </c>
      <c r="F24" s="162" t="s">
        <v>188</v>
      </c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>
        <v>0.9868055555555556</v>
      </c>
      <c r="D26" s="116">
        <v>0.99652777777777779</v>
      </c>
      <c r="E26" s="113" t="s">
        <v>174</v>
      </c>
      <c r="F26" s="162" t="s">
        <v>189</v>
      </c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0.17916666666666667</v>
      </c>
      <c r="O30" s="44"/>
      <c r="P30" s="45">
        <f>SUM(C30:J30,L30:N30)</f>
        <v>0.32499999999999996</v>
      </c>
    </row>
    <row r="31" spans="2:16" ht="14.15" customHeight="1" x14ac:dyDescent="0.45">
      <c r="B31" s="36" t="s">
        <v>164</v>
      </c>
      <c r="C31" s="46"/>
      <c r="D31" s="7">
        <v>0.2673611111111111</v>
      </c>
      <c r="E31" s="7">
        <v>6.6666666666666666E-2</v>
      </c>
      <c r="F31" s="7"/>
      <c r="G31" s="7"/>
      <c r="H31" s="7"/>
      <c r="I31" s="7"/>
      <c r="J31" s="7"/>
      <c r="K31" s="7">
        <v>3.7499999999999999E-2</v>
      </c>
      <c r="L31" s="7"/>
      <c r="M31" s="7"/>
      <c r="N31" s="7"/>
      <c r="O31" s="47"/>
      <c r="P31" s="45">
        <f>SUM(C31:N31)</f>
        <v>0.37152777777777773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0.2673611111111111</v>
      </c>
      <c r="E34" s="108">
        <f t="shared" si="2"/>
        <v>6.6666666666666666E-2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3.7499999999999999E-2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0.37152777777777773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190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1.18</v>
      </c>
      <c r="E53" s="111">
        <v>1.08</v>
      </c>
      <c r="F53" s="111">
        <v>1.75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-163.5</v>
      </c>
      <c r="E72" s="99" t="s">
        <v>117</v>
      </c>
      <c r="F72" s="59">
        <v>17.600000000000001</v>
      </c>
      <c r="G72" s="59">
        <v>17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-164.8</v>
      </c>
      <c r="E73" s="101" t="s">
        <v>121</v>
      </c>
      <c r="F73" s="60">
        <v>23.8</v>
      </c>
      <c r="G73" s="60">
        <v>18.600000000000001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-172</v>
      </c>
      <c r="D74" s="59">
        <v>-172.7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-103.8</v>
      </c>
      <c r="D75" s="59">
        <v>-110.6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26.4</v>
      </c>
      <c r="D76" s="59">
        <v>26.1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22.2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18.7</v>
      </c>
      <c r="E79" s="99" t="s">
        <v>151</v>
      </c>
      <c r="F79" s="59">
        <v>16.100000000000001</v>
      </c>
      <c r="G79" s="59">
        <v>12.5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1.17E-3</v>
      </c>
      <c r="D80" s="63">
        <v>3.97E-4</v>
      </c>
      <c r="E80" s="101" t="s">
        <v>156</v>
      </c>
      <c r="F80" s="60">
        <v>28.9</v>
      </c>
      <c r="G80" s="60">
        <v>18.2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185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2025-11-03T09:04:48Z</dcterms:modified>
</cp:coreProperties>
</file>