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9BF4E64D-8A3D-4ABB-B05C-69393690653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<sst xmlns="http://schemas.openxmlformats.org/spreadsheetml/2006/main" count="205" uniqueCount="190">
  <si>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</si>
  <si>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</si>
  <si>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</si>
  <si>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</si>
  <si>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</si>
  <si>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</si>
  <si>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</si>
  <si>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</si>
  <si>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</si>
  <si>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</si>
  <si>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</si>
  <si>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</si>
  <si>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</si>
  <si>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</si>
  <si>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</si>
  <si>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</si>
  <si>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</si>
  <si>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</si>
  <si>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</si>
  <si>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</si>
  <si>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</si>
  <si>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</si>
  <si>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</si>
  <si>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</si>
  <si>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</si>
  <si>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</si>
  <si>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</si>
  <si>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</si>
  <si>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</si>
  <si>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</si>
  <si>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</si>
  <si>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</si>
  <si>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</si>
  <si>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</si>
  <si>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</si>
  <si>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</si>
  <si>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</si>
  <si>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</si>
  <si>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</si>
  <si>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</si>
  <si>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</si>
  <si>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</si>
  <si>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</si>
  <si>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</si>
  <si>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</si>
  <si>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</si>
  <si>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</si>
  <si>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</si>
  <si>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</si>
  <si>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</si>
  <si>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</si>
  <si>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</si>
  <si>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</si>
  <si>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</si>
  <si>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</si>
  <si>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</si>
  <si>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</si>
  <si>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</si>
  <si>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</si>
  <si>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</si>
  <si>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</si>
  <si>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</si>
  <si>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</si>
  <si>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</si>
  <si>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</si>
  <si>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</si>
  <si>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</si>
  <si>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</si>
  <si>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</si>
  <si>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</si>
  <si>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</si>
  <si>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</si>
  <si>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</si>
  <si>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</si>
  <si>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</si>
  <si>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</si>
  <si>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</si>
  <si>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</si>
  <si>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</si>
  <si>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</si>
  <si>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</si>
  <si>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</si>
  <si>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</si>
  <si>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</si>
  <si>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</si>
  <si>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</si>
  <si>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</si>
  <si>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</si>
  <si>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</si>
  <si>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</si>
  <si>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</si>
  <si>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</si>
  <si>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</si>
  <si>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</si>
  <si>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</si>
  <si>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</si>
  <si>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</si>
  <si>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</si>
  <si>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</si>
  <si>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</si>
  <si>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</si>
  <si>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</si>
  <si>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</si>
  <si>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</si>
  <si>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</si>
  <si>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</si>
  <si>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</si>
  <si>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</si>
  <si>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</si>
  <si>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</si>
  <si>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</si>
  <si>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</si>
  <si>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</si>
  <si>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</si>
  <si>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</si>
  <si>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</si>
  <si>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</si>
  <si>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</si>
  <si>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</si>
  <si>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</si>
  <si>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</si>
  <si>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</si>
  <si>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</si>
  <si>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</si>
  <si>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</si>
  <si>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</si>
  <si>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</si>
  <si>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</si>
  <si>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</si>
  <si>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</si>
  <si>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</si>
  <si>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</si>
  <si>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</si>
  <si>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</si>
  <si>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</si>
  <si>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</si>
  <si>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</si>
  <si>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</si>
  <si>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</si>
  <si>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</si>
  <si>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</si>
  <si>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</si>
  <si>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</si>
  <si>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</si>
  <si>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</si>
  <si>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</si>
  <si>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</si>
  <si>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</si>
  <si>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</si>
  <si>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</si>
  <si>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</si>
  <si>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</si>
  <si>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</si>
  <si>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</si>
  <si>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</si>
  <si>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</si>
  <si>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</si>
  <si>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</si>
  <si>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</si>
  <si>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</si>
  <si>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</si>
  <si>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</si>
  <si>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</si>
  <si>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</si>
  <si>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</si>
  <si>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</si>
  <si>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</si>
  <si>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</si>
  <si>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</si>
  <si>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</si>
  <si>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</si>
  <si>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</si>
  <si>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</si>
  <si>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</si>
  <si>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</si>
  <si>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</si>
  <si>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</si>
  <si>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</si>
  <si>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</si>
  <si>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</si>
  <si>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</si>
  <si>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</si>
  <si>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허정환</t>
    <phoneticPr fontId="3" type="noConversion"/>
  </si>
  <si>
    <t>TMT</t>
    <phoneticPr fontId="3" type="noConversion"/>
  </si>
  <si>
    <t>NW</t>
    <phoneticPr fontId="3" type="noConversion"/>
  </si>
  <si>
    <t>1. 월령 40% 이상으로 방풍막 설치</t>
    <phoneticPr fontId="3" type="noConversion"/>
  </si>
  <si>
    <t>DIR-KSP</t>
    <phoneticPr fontId="3" type="noConversion"/>
  </si>
  <si>
    <t>ALL</t>
    <phoneticPr fontId="3" type="noConversion"/>
  </si>
  <si>
    <t>1. [02:54-06:02] 구름에 의한 관측 대기</t>
    <phoneticPr fontId="3" type="noConversion"/>
  </si>
  <si>
    <t>C_009186-009212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</si>
</sst>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66" sqref="J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45962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65.120593692022268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0.99930555555555556</v>
      </c>
      <c r="D9" s="8">
        <v>2</v>
      </c>
      <c r="E9" s="8">
        <v>9.5</v>
      </c>
      <c r="F9" s="8">
        <v>53</v>
      </c>
      <c r="G9" s="35" t="s">
        <v>181</v>
      </c>
      <c r="H9" s="8">
        <v>1.9</v>
      </c>
      <c r="I9" s="35">
        <v>77.900000000000006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4"/>
      <c r="H10" s="8"/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0.37361111111111112</v>
      </c>
      <c r="D11" s="14">
        <v>2.8</v>
      </c>
      <c r="E11" s="14">
        <v>5.8</v>
      </c>
      <c r="F11" s="14">
        <v>43</v>
      </c>
      <c r="G11" s="114" t="s">
        <v>184</v>
      </c>
      <c r="H11" s="8">
        <v>4.8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23.374305555555555</v>
      </c>
      <c r="D12" s="18">
        <f>AVERAGE(D9:D11)</f>
        <v>2.4</v>
      </c>
      <c r="E12" s="18">
        <f>AVERAGE(E9:E11)</f>
        <v>7.65</v>
      </c>
      <c r="F12" s="19">
        <f>AVERAGE(F9:F11)</f>
        <v>48</v>
      </c>
      <c r="G12" s="20"/>
      <c r="H12" s="21">
        <f>AVERAGE(H9:H11)</f>
        <v>3.3499999999999996</v>
      </c>
      <c r="I12" s="22"/>
      <c r="J12" s="23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180</v>
      </c>
      <c r="G16" s="26" t="s">
        <v>186</v>
      </c>
      <c r="H16" s="26" t="s">
        <v>178</v>
      </c>
      <c r="I16" s="26" t="s">
        <v>183</v>
      </c>
      <c r="J16" s="26" t="s">
        <v>187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0.9590277777777777</v>
      </c>
      <c r="D17" s="27">
        <v>0.96319444444444446</v>
      </c>
      <c r="E17" s="27">
        <v>0.99930555555555556</v>
      </c>
      <c r="F17" s="27">
        <v>2.361111111111111E-2</v>
      </c>
      <c r="G17" s="27">
        <v>0.25138888888888888</v>
      </c>
      <c r="H17" s="27">
        <v>0.29444444444444445</v>
      </c>
      <c r="I17" s="27">
        <v>0.35416666666666669</v>
      </c>
      <c r="J17" s="27">
        <v>0.37361111111111112</v>
      </c>
      <c r="K17" s="27"/>
      <c r="L17" s="27"/>
      <c r="M17" s="27"/>
      <c r="N17" s="27"/>
      <c r="O17" s="27"/>
      <c r="P17" s="27">
        <v>0.37708333333333338</v>
      </c>
    </row>
    <row r="18" spans="2:16" ht="14.15" customHeight="1" x14ac:dyDescent="0.45">
      <c r="B18" s="34" t="s">
        <v>43</v>
      </c>
      <c r="C18" s="26">
        <v>9115</v>
      </c>
      <c r="D18" s="26">
        <v>9116</v>
      </c>
      <c r="E18" s="26">
        <v>9121</v>
      </c>
      <c r="F18" s="26">
        <v>9136</v>
      </c>
      <c r="G18" s="26">
        <v>9200</v>
      </c>
      <c r="H18" s="26">
        <v>9226</v>
      </c>
      <c r="I18" s="26">
        <v>9264</v>
      </c>
      <c r="J18" s="26">
        <v>9276</v>
      </c>
      <c r="K18" s="26"/>
      <c r="L18" s="26"/>
      <c r="M18" s="26"/>
      <c r="N18" s="26"/>
      <c r="O18" s="26"/>
      <c r="P18" s="26">
        <v>9281</v>
      </c>
    </row>
    <row r="19" spans="2:16" ht="14.15" customHeight="1" thickBot="1" x14ac:dyDescent="0.5">
      <c r="B19" s="13" t="s">
        <v>44</v>
      </c>
      <c r="C19" s="28"/>
      <c r="D19" s="26">
        <v>9120</v>
      </c>
      <c r="E19" s="29">
        <v>9135</v>
      </c>
      <c r="F19" s="29">
        <v>9199</v>
      </c>
      <c r="G19" s="26">
        <v>9225</v>
      </c>
      <c r="H19" s="29">
        <v>9263</v>
      </c>
      <c r="I19" s="29">
        <v>9275</v>
      </c>
      <c r="J19" s="29">
        <v>9280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15</v>
      </c>
      <c r="F20" s="32">
        <f t="shared" si="0"/>
        <v>64</v>
      </c>
      <c r="G20" s="32">
        <f t="shared" si="0"/>
        <v>26</v>
      </c>
      <c r="H20" s="32">
        <f t="shared" si="0"/>
        <v>38</v>
      </c>
      <c r="I20" s="32">
        <f t="shared" si="0"/>
        <v>12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0.18194444444444444</v>
      </c>
      <c r="O30" s="44"/>
      <c r="P30" s="45">
        <f>SUM(C30:J30,L30:N30)</f>
        <v>0.32777777777777772</v>
      </c>
    </row>
    <row r="31" spans="2:16" ht="14.15" customHeight="1" x14ac:dyDescent="0.45">
      <c r="B31" s="36" t="s">
        <v>164</v>
      </c>
      <c r="C31" s="46"/>
      <c r="D31" s="7">
        <v>0.27083333333333331</v>
      </c>
      <c r="E31" s="7">
        <v>5.9722222222222225E-2</v>
      </c>
      <c r="F31" s="7"/>
      <c r="G31" s="7"/>
      <c r="H31" s="7"/>
      <c r="I31" s="7"/>
      <c r="J31" s="7"/>
      <c r="K31" s="7">
        <v>4.3750000000000004E-2</v>
      </c>
      <c r="L31" s="7"/>
      <c r="M31" s="7"/>
      <c r="N31" s="7"/>
      <c r="O31" s="47"/>
      <c r="P31" s="45">
        <f>SUM(C31:N31)</f>
        <v>0.37430555555555556</v>
      </c>
    </row>
    <row r="32" spans="2:16" ht="14.15" customHeight="1" x14ac:dyDescent="0.45">
      <c r="B32" s="36" t="s">
        <v>64</v>
      </c>
      <c r="C32" s="48"/>
      <c r="D32" s="49">
        <v>0.13055555555555556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0.13055555555555556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0.14027777777777775</v>
      </c>
      <c r="E34" s="108">
        <f t="shared" si="2"/>
        <v>5.9722222222222225E-2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4.3750000000000004E-2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0.24374999999999999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189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1.1599999999999999</v>
      </c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</v>
      </c>
      <c r="D72" s="59">
        <v>-164</v>
      </c>
      <c r="E72" s="99" t="s">
        <v>117</v>
      </c>
      <c r="F72" s="59">
        <v>18.5</v>
      </c>
      <c r="G72" s="59">
        <v>17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</v>
      </c>
      <c r="D73" s="59">
        <v>-165</v>
      </c>
      <c r="E73" s="101" t="s">
        <v>121</v>
      </c>
      <c r="F73" s="60">
        <v>24.6</v>
      </c>
      <c r="G73" s="60">
        <v>30.6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-191.6</v>
      </c>
      <c r="D74" s="59">
        <v>-174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-105.6</v>
      </c>
      <c r="D75" s="59">
        <v>-111.1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26.3</v>
      </c>
      <c r="D76" s="59">
        <v>25.3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21.6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19.3</v>
      </c>
      <c r="D79" s="59">
        <v>18.3</v>
      </c>
      <c r="E79" s="99" t="s">
        <v>151</v>
      </c>
      <c r="F79" s="59">
        <v>15.4</v>
      </c>
      <c r="G79" s="59">
        <v>9.8000000000000007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9.0799999999999995E-4</v>
      </c>
      <c r="D80" s="63">
        <v>4.8099999999999998E-4</v>
      </c>
      <c r="E80" s="101" t="s">
        <v>156</v>
      </c>
      <c r="F80" s="60">
        <v>27.4</v>
      </c>
      <c r="G80" s="60">
        <v>44.3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185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2025-11-01T09:08:08Z</dcterms:modified>
</cp:coreProperties>
</file>